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для сайта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88" i="1" l="1"/>
  <c r="L508" i="1" s="1"/>
  <c r="L446" i="1"/>
  <c r="L466" i="1" s="1"/>
  <c r="L404" i="1"/>
  <c r="L424" i="1" s="1"/>
  <c r="F390" i="1"/>
  <c r="G390" i="1"/>
  <c r="H390" i="1"/>
  <c r="I390" i="1"/>
  <c r="J390" i="1"/>
  <c r="L390" i="1"/>
  <c r="L362" i="1"/>
  <c r="L382" i="1" s="1"/>
  <c r="L320" i="1"/>
  <c r="L340" i="1" s="1"/>
  <c r="K46" i="1"/>
  <c r="K88" i="1"/>
  <c r="K194" i="1"/>
  <c r="L194" i="1"/>
  <c r="L214" i="1" s="1"/>
  <c r="L152" i="1"/>
  <c r="L172" i="1" s="1"/>
  <c r="L110" i="1"/>
  <c r="L130" i="1" s="1"/>
  <c r="L68" i="1"/>
  <c r="L88" i="1" s="1"/>
  <c r="G68" i="1"/>
  <c r="H68" i="1"/>
  <c r="I68" i="1"/>
  <c r="J68" i="1"/>
  <c r="L26" i="1"/>
  <c r="L46" i="1" s="1"/>
  <c r="B592" i="1" l="1"/>
  <c r="A592" i="1"/>
  <c r="J591" i="1"/>
  <c r="I591" i="1"/>
  <c r="H591" i="1"/>
  <c r="G591" i="1"/>
  <c r="F591" i="1"/>
  <c r="B585" i="1"/>
  <c r="A585" i="1"/>
  <c r="J584" i="1"/>
  <c r="I584" i="1"/>
  <c r="H584" i="1"/>
  <c r="G584" i="1"/>
  <c r="F584" i="1"/>
  <c r="B578" i="1"/>
  <c r="A578" i="1"/>
  <c r="J577" i="1"/>
  <c r="I577" i="1"/>
  <c r="H577" i="1"/>
  <c r="G577" i="1"/>
  <c r="F577" i="1"/>
  <c r="B573" i="1"/>
  <c r="A573" i="1"/>
  <c r="J572" i="1"/>
  <c r="I572" i="1"/>
  <c r="H572" i="1"/>
  <c r="G572" i="1"/>
  <c r="F572" i="1"/>
  <c r="B563" i="1"/>
  <c r="A563" i="1"/>
  <c r="J562" i="1"/>
  <c r="I562" i="1"/>
  <c r="H562" i="1"/>
  <c r="G562" i="1"/>
  <c r="F562" i="1"/>
  <c r="B559" i="1"/>
  <c r="A559" i="1"/>
  <c r="L558" i="1"/>
  <c r="J558" i="1"/>
  <c r="I558" i="1"/>
  <c r="I592" i="1" s="1"/>
  <c r="H558" i="1"/>
  <c r="G558" i="1"/>
  <c r="F558" i="1"/>
  <c r="B550" i="1"/>
  <c r="A550" i="1"/>
  <c r="J549" i="1"/>
  <c r="I549" i="1"/>
  <c r="H549" i="1"/>
  <c r="G549" i="1"/>
  <c r="F549" i="1"/>
  <c r="B543" i="1"/>
  <c r="A543" i="1"/>
  <c r="J542" i="1"/>
  <c r="I542" i="1"/>
  <c r="H542" i="1"/>
  <c r="G542" i="1"/>
  <c r="F542" i="1"/>
  <c r="B536" i="1"/>
  <c r="A536" i="1"/>
  <c r="J535" i="1"/>
  <c r="I535" i="1"/>
  <c r="H535" i="1"/>
  <c r="G535" i="1"/>
  <c r="F535" i="1"/>
  <c r="B531" i="1"/>
  <c r="A531" i="1"/>
  <c r="J530" i="1"/>
  <c r="I530" i="1"/>
  <c r="H530" i="1"/>
  <c r="G530" i="1"/>
  <c r="F530" i="1"/>
  <c r="B521" i="1"/>
  <c r="A521" i="1"/>
  <c r="J520" i="1"/>
  <c r="I520" i="1"/>
  <c r="H520" i="1"/>
  <c r="G520" i="1"/>
  <c r="F520" i="1"/>
  <c r="B517" i="1"/>
  <c r="A517" i="1"/>
  <c r="L516" i="1"/>
  <c r="J516" i="1"/>
  <c r="I516" i="1"/>
  <c r="H516" i="1"/>
  <c r="G516" i="1"/>
  <c r="F516" i="1"/>
  <c r="B508" i="1"/>
  <c r="A508" i="1"/>
  <c r="J507" i="1"/>
  <c r="I507" i="1"/>
  <c r="H507" i="1"/>
  <c r="G507" i="1"/>
  <c r="F507" i="1"/>
  <c r="B501" i="1"/>
  <c r="A501" i="1"/>
  <c r="J500" i="1"/>
  <c r="I500" i="1"/>
  <c r="H500" i="1"/>
  <c r="G500" i="1"/>
  <c r="F500" i="1"/>
  <c r="B494" i="1"/>
  <c r="A494" i="1"/>
  <c r="J493" i="1"/>
  <c r="I493" i="1"/>
  <c r="H493" i="1"/>
  <c r="G493" i="1"/>
  <c r="F493" i="1"/>
  <c r="B489" i="1"/>
  <c r="A489" i="1"/>
  <c r="J488" i="1"/>
  <c r="I488" i="1"/>
  <c r="H488" i="1"/>
  <c r="G488" i="1"/>
  <c r="F488" i="1"/>
  <c r="B479" i="1"/>
  <c r="A479" i="1"/>
  <c r="J478" i="1"/>
  <c r="I478" i="1"/>
  <c r="H478" i="1"/>
  <c r="G478" i="1"/>
  <c r="F478" i="1"/>
  <c r="B475" i="1"/>
  <c r="A475" i="1"/>
  <c r="L474" i="1"/>
  <c r="J474" i="1"/>
  <c r="I474" i="1"/>
  <c r="H474" i="1"/>
  <c r="G474" i="1"/>
  <c r="F474" i="1"/>
  <c r="B466" i="1"/>
  <c r="A466" i="1"/>
  <c r="J465" i="1"/>
  <c r="I465" i="1"/>
  <c r="H465" i="1"/>
  <c r="G465" i="1"/>
  <c r="F465" i="1"/>
  <c r="B459" i="1"/>
  <c r="A459" i="1"/>
  <c r="J458" i="1"/>
  <c r="I458" i="1"/>
  <c r="H458" i="1"/>
  <c r="G458" i="1"/>
  <c r="F458" i="1"/>
  <c r="B452" i="1"/>
  <c r="A452" i="1"/>
  <c r="J451" i="1"/>
  <c r="I451" i="1"/>
  <c r="H451" i="1"/>
  <c r="G451" i="1"/>
  <c r="F451" i="1"/>
  <c r="B447" i="1"/>
  <c r="A447" i="1"/>
  <c r="J446" i="1"/>
  <c r="I446" i="1"/>
  <c r="H446" i="1"/>
  <c r="G446" i="1"/>
  <c r="F446" i="1"/>
  <c r="B437" i="1"/>
  <c r="A437" i="1"/>
  <c r="J436" i="1"/>
  <c r="I436" i="1"/>
  <c r="H436" i="1"/>
  <c r="G436" i="1"/>
  <c r="F436" i="1"/>
  <c r="B433" i="1"/>
  <c r="A433" i="1"/>
  <c r="L432" i="1"/>
  <c r="J432" i="1"/>
  <c r="I432" i="1"/>
  <c r="H432" i="1"/>
  <c r="G432" i="1"/>
  <c r="F432" i="1"/>
  <c r="B424" i="1"/>
  <c r="A424" i="1"/>
  <c r="J423" i="1"/>
  <c r="I423" i="1"/>
  <c r="H423" i="1"/>
  <c r="G423" i="1"/>
  <c r="F423" i="1"/>
  <c r="B417" i="1"/>
  <c r="A417" i="1"/>
  <c r="J416" i="1"/>
  <c r="I416" i="1"/>
  <c r="H416" i="1"/>
  <c r="G416" i="1"/>
  <c r="F416" i="1"/>
  <c r="B410" i="1"/>
  <c r="A410" i="1"/>
  <c r="J409" i="1"/>
  <c r="I409" i="1"/>
  <c r="H409" i="1"/>
  <c r="G409" i="1"/>
  <c r="F409" i="1"/>
  <c r="B405" i="1"/>
  <c r="A405" i="1"/>
  <c r="J404" i="1"/>
  <c r="I404" i="1"/>
  <c r="H404" i="1"/>
  <c r="G404" i="1"/>
  <c r="F404" i="1"/>
  <c r="B395" i="1"/>
  <c r="A395" i="1"/>
  <c r="J394" i="1"/>
  <c r="I394" i="1"/>
  <c r="H394" i="1"/>
  <c r="G394" i="1"/>
  <c r="F394" i="1"/>
  <c r="B391" i="1"/>
  <c r="A391" i="1"/>
  <c r="B382" i="1"/>
  <c r="A382" i="1"/>
  <c r="J381" i="1"/>
  <c r="I381" i="1"/>
  <c r="H381" i="1"/>
  <c r="G381" i="1"/>
  <c r="F381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3" i="1"/>
  <c r="A363" i="1"/>
  <c r="J362" i="1"/>
  <c r="I362" i="1"/>
  <c r="H362" i="1"/>
  <c r="G362" i="1"/>
  <c r="F362" i="1"/>
  <c r="B353" i="1"/>
  <c r="A353" i="1"/>
  <c r="J352" i="1"/>
  <c r="I352" i="1"/>
  <c r="H352" i="1"/>
  <c r="G352" i="1"/>
  <c r="F352" i="1"/>
  <c r="B349" i="1"/>
  <c r="A349" i="1"/>
  <c r="L348" i="1"/>
  <c r="J348" i="1"/>
  <c r="I348" i="1"/>
  <c r="H348" i="1"/>
  <c r="G348" i="1"/>
  <c r="F348" i="1"/>
  <c r="B340" i="1"/>
  <c r="A340" i="1"/>
  <c r="J339" i="1"/>
  <c r="I339" i="1"/>
  <c r="H339" i="1"/>
  <c r="G339" i="1"/>
  <c r="F339" i="1"/>
  <c r="B333" i="1"/>
  <c r="A333" i="1"/>
  <c r="J332" i="1"/>
  <c r="I332" i="1"/>
  <c r="H332" i="1"/>
  <c r="G332" i="1"/>
  <c r="F332" i="1"/>
  <c r="B326" i="1"/>
  <c r="A326" i="1"/>
  <c r="J325" i="1"/>
  <c r="I325" i="1"/>
  <c r="H325" i="1"/>
  <c r="G325" i="1"/>
  <c r="F325" i="1"/>
  <c r="B321" i="1"/>
  <c r="A321" i="1"/>
  <c r="J320" i="1"/>
  <c r="I320" i="1"/>
  <c r="H320" i="1"/>
  <c r="G320" i="1"/>
  <c r="F320" i="1"/>
  <c r="B311" i="1"/>
  <c r="A311" i="1"/>
  <c r="J310" i="1"/>
  <c r="I310" i="1"/>
  <c r="H310" i="1"/>
  <c r="G310" i="1"/>
  <c r="F310" i="1"/>
  <c r="B307" i="1"/>
  <c r="A307" i="1"/>
  <c r="B298" i="1"/>
  <c r="A298" i="1"/>
  <c r="J297" i="1"/>
  <c r="I297" i="1"/>
  <c r="H297" i="1"/>
  <c r="G297" i="1"/>
  <c r="F297" i="1"/>
  <c r="B291" i="1"/>
  <c r="A291" i="1"/>
  <c r="J290" i="1"/>
  <c r="I290" i="1"/>
  <c r="H290" i="1"/>
  <c r="G290" i="1"/>
  <c r="F290" i="1"/>
  <c r="B284" i="1"/>
  <c r="A284" i="1"/>
  <c r="J283" i="1"/>
  <c r="I283" i="1"/>
  <c r="H283" i="1"/>
  <c r="G283" i="1"/>
  <c r="F283" i="1"/>
  <c r="B279" i="1"/>
  <c r="A279" i="1"/>
  <c r="J278" i="1"/>
  <c r="I278" i="1"/>
  <c r="H278" i="1"/>
  <c r="G278" i="1"/>
  <c r="F278" i="1"/>
  <c r="B269" i="1"/>
  <c r="A269" i="1"/>
  <c r="J268" i="1"/>
  <c r="I268" i="1"/>
  <c r="H268" i="1"/>
  <c r="G268" i="1"/>
  <c r="F268" i="1"/>
  <c r="B265" i="1"/>
  <c r="A265" i="1"/>
  <c r="L264" i="1"/>
  <c r="J264" i="1"/>
  <c r="I264" i="1"/>
  <c r="H264" i="1"/>
  <c r="G264" i="1"/>
  <c r="F264" i="1"/>
  <c r="B256" i="1"/>
  <c r="A256" i="1"/>
  <c r="J255" i="1"/>
  <c r="I255" i="1"/>
  <c r="H255" i="1"/>
  <c r="G255" i="1"/>
  <c r="F255" i="1"/>
  <c r="B249" i="1"/>
  <c r="A249" i="1"/>
  <c r="J248" i="1"/>
  <c r="I248" i="1"/>
  <c r="H248" i="1"/>
  <c r="G248" i="1"/>
  <c r="F248" i="1"/>
  <c r="B242" i="1"/>
  <c r="A242" i="1"/>
  <c r="J241" i="1"/>
  <c r="I241" i="1"/>
  <c r="H241" i="1"/>
  <c r="G241" i="1"/>
  <c r="F241" i="1"/>
  <c r="B237" i="1"/>
  <c r="A237" i="1"/>
  <c r="J236" i="1"/>
  <c r="I236" i="1"/>
  <c r="H236" i="1"/>
  <c r="G236" i="1"/>
  <c r="F236" i="1"/>
  <c r="B227" i="1"/>
  <c r="A227" i="1"/>
  <c r="J226" i="1"/>
  <c r="I226" i="1"/>
  <c r="H226" i="1"/>
  <c r="G226" i="1"/>
  <c r="F226" i="1"/>
  <c r="B223" i="1"/>
  <c r="A223" i="1"/>
  <c r="L222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B200" i="1"/>
  <c r="A200" i="1"/>
  <c r="J199" i="1"/>
  <c r="I199" i="1"/>
  <c r="H199" i="1"/>
  <c r="G199" i="1"/>
  <c r="F19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81" i="1"/>
  <c r="A181" i="1"/>
  <c r="L180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9" i="1"/>
  <c r="A139" i="1"/>
  <c r="L138" i="1"/>
  <c r="J138" i="1"/>
  <c r="I138" i="1"/>
  <c r="H138" i="1"/>
  <c r="G138" i="1"/>
  <c r="F138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6" i="1"/>
  <c r="A116" i="1"/>
  <c r="J115" i="1"/>
  <c r="I115" i="1"/>
  <c r="H115" i="1"/>
  <c r="G115" i="1"/>
  <c r="F115" i="1"/>
  <c r="B111" i="1"/>
  <c r="A111" i="1"/>
  <c r="J110" i="1"/>
  <c r="I110" i="1"/>
  <c r="H110" i="1"/>
  <c r="G110" i="1"/>
  <c r="F110" i="1"/>
  <c r="B101" i="1"/>
  <c r="A101" i="1"/>
  <c r="J100" i="1"/>
  <c r="I100" i="1"/>
  <c r="H100" i="1"/>
  <c r="G100" i="1"/>
  <c r="F100" i="1"/>
  <c r="B97" i="1"/>
  <c r="A97" i="1"/>
  <c r="L96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F68" i="1"/>
  <c r="B59" i="1"/>
  <c r="A59" i="1"/>
  <c r="J58" i="1"/>
  <c r="I58" i="1"/>
  <c r="H58" i="1"/>
  <c r="G58" i="1"/>
  <c r="F58" i="1"/>
  <c r="B55" i="1"/>
  <c r="A55" i="1"/>
  <c r="L54" i="1"/>
  <c r="J54" i="1"/>
  <c r="I54" i="1"/>
  <c r="H54" i="1"/>
  <c r="G54" i="1"/>
  <c r="F54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56" i="1" l="1"/>
  <c r="F298" i="1"/>
  <c r="F550" i="1"/>
  <c r="H298" i="1"/>
  <c r="J298" i="1"/>
  <c r="H550" i="1"/>
  <c r="G256" i="1"/>
  <c r="J550" i="1"/>
  <c r="G592" i="1"/>
  <c r="G508" i="1"/>
  <c r="I508" i="1"/>
  <c r="H466" i="1"/>
  <c r="J466" i="1"/>
  <c r="F466" i="1"/>
  <c r="I424" i="1"/>
  <c r="G424" i="1"/>
  <c r="F256" i="1"/>
  <c r="H256" i="1"/>
  <c r="J256" i="1"/>
  <c r="G298" i="1"/>
  <c r="I298" i="1"/>
  <c r="F424" i="1"/>
  <c r="H424" i="1"/>
  <c r="J424" i="1"/>
  <c r="G466" i="1"/>
  <c r="I466" i="1"/>
  <c r="G550" i="1"/>
  <c r="I550" i="1"/>
  <c r="F592" i="1"/>
  <c r="H592" i="1"/>
  <c r="J592" i="1"/>
  <c r="G382" i="1"/>
  <c r="I382" i="1"/>
  <c r="F382" i="1"/>
  <c r="H382" i="1"/>
  <c r="J382" i="1"/>
  <c r="J340" i="1"/>
  <c r="H340" i="1"/>
  <c r="F340" i="1"/>
  <c r="G340" i="1"/>
  <c r="I340" i="1"/>
  <c r="I214" i="1"/>
  <c r="G214" i="1"/>
  <c r="F214" i="1"/>
  <c r="H214" i="1"/>
  <c r="J214" i="1"/>
  <c r="J172" i="1"/>
  <c r="H172" i="1"/>
  <c r="F172" i="1"/>
  <c r="G172" i="1"/>
  <c r="I172" i="1"/>
  <c r="F46" i="1"/>
  <c r="F130" i="1"/>
  <c r="H130" i="1"/>
  <c r="J130" i="1"/>
  <c r="G130" i="1"/>
  <c r="I130" i="1"/>
  <c r="H46" i="1"/>
  <c r="G88" i="1"/>
  <c r="F508" i="1"/>
  <c r="H508" i="1"/>
  <c r="J508" i="1"/>
  <c r="I88" i="1"/>
  <c r="F88" i="1"/>
  <c r="J88" i="1"/>
  <c r="H88" i="1"/>
  <c r="J46" i="1"/>
  <c r="I46" i="1"/>
  <c r="G46" i="1"/>
  <c r="F593" i="1" l="1"/>
  <c r="G593" i="1"/>
  <c r="I593" i="1"/>
  <c r="J593" i="1"/>
  <c r="H593" i="1"/>
  <c r="L236" i="1"/>
  <c r="L241" i="1"/>
  <c r="L184" i="1"/>
  <c r="L80" i="1"/>
  <c r="L577" i="1"/>
  <c r="L572" i="1"/>
  <c r="L129" i="1"/>
  <c r="L592" i="1"/>
  <c r="L591" i="1"/>
  <c r="L38" i="1"/>
  <c r="L584" i="1"/>
  <c r="L248" i="1"/>
  <c r="L394" i="1"/>
  <c r="L332" i="1"/>
  <c r="L542" i="1"/>
  <c r="L45" i="1"/>
  <c r="L500" i="1"/>
  <c r="L562" i="1"/>
  <c r="L297" i="1"/>
  <c r="L310" i="1"/>
  <c r="L142" i="1"/>
  <c r="L549" i="1"/>
  <c r="L458" i="1"/>
  <c r="L339" i="1"/>
  <c r="L122" i="1"/>
  <c r="L87" i="1"/>
  <c r="L416" i="1"/>
  <c r="L213" i="1"/>
  <c r="L436" i="1"/>
  <c r="L290" i="1"/>
  <c r="L278" i="1"/>
  <c r="L283" i="1"/>
  <c r="L507" i="1"/>
  <c r="L255" i="1"/>
  <c r="L465" i="1"/>
  <c r="L206" i="1"/>
  <c r="L268" i="1"/>
  <c r="L298" i="1"/>
  <c r="L58" i="1"/>
  <c r="L164" i="1"/>
  <c r="L520" i="1"/>
  <c r="L550" i="1"/>
  <c r="L381" i="1"/>
  <c r="L423" i="1"/>
  <c r="L374" i="1"/>
  <c r="L100" i="1"/>
  <c r="L171" i="1"/>
  <c r="L226" i="1"/>
  <c r="L256" i="1"/>
  <c r="L593" i="1"/>
  <c r="L535" i="1"/>
  <c r="L530" i="1"/>
  <c r="L17" i="1"/>
  <c r="L352" i="1"/>
  <c r="L478" i="1"/>
</calcChain>
</file>

<file path=xl/sharedStrings.xml><?xml version="1.0" encoding="utf-8"?>
<sst xmlns="http://schemas.openxmlformats.org/spreadsheetml/2006/main" count="646" uniqueCount="102">
  <si>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</si>
  <si>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</si>
  <si>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</si>
  <si>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</si>
  <si>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</si>
  <si>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</si>
  <si>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</si>
  <si>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</si>
  <si>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</si>
  <si>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</si>
  <si>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</si>
  <si>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</si>
  <si>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</si>
  <si>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</si>
  <si>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</si>
  <si>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</si>
  <si>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</si>
  <si>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</si>
  <si>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</si>
  <si>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</si>
  <si>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</si>
  <si>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</si>
  <si>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</si>
  <si>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</si>
  <si>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</si>
  <si>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</si>
  <si>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</si>
  <si>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</si>
  <si>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</si>
  <si>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</si>
  <si>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</si>
  <si>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</si>
  <si>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</si>
  <si>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</si>
  <si>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</si>
  <si>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</si>
  <si>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</si>
  <si>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</si>
  <si>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</si>
  <si>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</si>
  <si>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</si>
  <si>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</si>
  <si>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</si>
  <si>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</si>
  <si>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</si>
  <si>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</si>
  <si>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из квашеной капусты с растительным маслом</t>
  </si>
  <si>
    <t>кофейный напиток с молоком</t>
  </si>
  <si>
    <t>чай с сахаром и шиповником</t>
  </si>
  <si>
    <t>котлета домашняя</t>
  </si>
  <si>
    <t>какао с молоком</t>
  </si>
  <si>
    <t>чай с сахаром и лимоном</t>
  </si>
  <si>
    <t>салат из свежих огурцов</t>
  </si>
  <si>
    <t>тефтели с соусом</t>
  </si>
  <si>
    <t>салат из белокочанной капусты с морковью</t>
  </si>
  <si>
    <t>хлеб пшеничный</t>
  </si>
  <si>
    <t>МБОУ "Полковниковская СОШ им. С.П.Титова"</t>
  </si>
  <si>
    <t>директор</t>
  </si>
  <si>
    <t>Санарова В.В.</t>
  </si>
  <si>
    <t>конд.изд.</t>
  </si>
  <si>
    <t>вафля</t>
  </si>
  <si>
    <t>борщ с мясом кур, сметаной</t>
  </si>
  <si>
    <t> 679</t>
  </si>
  <si>
    <t>Йогурт</t>
  </si>
  <si>
    <t>Винегрет овощной  с растительным маслом</t>
  </si>
  <si>
    <t>суп рассольник  с мясом курицы</t>
  </si>
  <si>
    <t>каша рассыпчатая (гречка),  с соусом</t>
  </si>
  <si>
    <t>компот из смеси сухофруктов</t>
  </si>
  <si>
    <t> Рыба тушеная с овощами в сметанном соусе</t>
  </si>
  <si>
    <t>салат из свеклы с яблоком</t>
  </si>
  <si>
    <t> Суп картофельный с бобовыми (горох)и фрикадельками</t>
  </si>
  <si>
    <t> 206</t>
  </si>
  <si>
    <t>Птица тушеная</t>
  </si>
  <si>
    <t> Макаронные изделия отварные</t>
  </si>
  <si>
    <t>688 </t>
  </si>
  <si>
    <t>Чай с сахаром, витаминизированный</t>
  </si>
  <si>
    <t> Суп с рыбными консервами</t>
  </si>
  <si>
    <t>Плов с мясом кур</t>
  </si>
  <si>
    <t>салат из соленых огурцов с луком</t>
  </si>
  <si>
    <t>Макароны отварные с сыром</t>
  </si>
  <si>
    <t> Йогурт</t>
  </si>
  <si>
    <t>салат из моркови с яблоком</t>
  </si>
  <si>
    <t>Кисель из ягод</t>
  </si>
  <si>
    <t>салат из свеклы с зелёным горошком</t>
  </si>
  <si>
    <t> Суп рисовый с говядиной (харчо)</t>
  </si>
  <si>
    <t>204 </t>
  </si>
  <si>
    <t>Печень по-строгановски</t>
  </si>
  <si>
    <t>Суп молочный с макаронами</t>
  </si>
  <si>
    <t>Гуляш из говядины</t>
  </si>
  <si>
    <t> Каша перловая рассыпчатая</t>
  </si>
  <si>
    <t>Булочка</t>
  </si>
  <si>
    <t>из моркови с чесноком и растительным маслом</t>
  </si>
  <si>
    <t> Суп с мясом курицы и фасолью</t>
  </si>
  <si>
    <t>206 </t>
  </si>
  <si>
    <t>конд.изд</t>
  </si>
  <si>
    <t> Суп картофельный с макаронными изделиями, с м/кур</t>
  </si>
  <si>
    <t>пюре гороховое с маслом сливочным</t>
  </si>
  <si>
    <t>картофельное пюре с маслом сливочным</t>
  </si>
  <si>
    <t>салат картофельный с соленым огурцом и зелёным горошком, яйцом</t>
  </si>
  <si>
    <t> Каша рассыпчатая  пшенная</t>
  </si>
  <si>
    <t>суп щи из свежей капусты с картофелем, мясом кур</t>
  </si>
  <si>
    <t>хлеб деревенский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</si>
</sst>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9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5" borderId="27" xfId="0" applyFont="1" applyFill="1" applyBorder="1" applyAlignment="1">
      <alignment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left" vertical="center" wrapText="1" indent="1"/>
    </xf>
    <xf numFmtId="0" fontId="3" fillId="5" borderId="27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left" vertical="center" wrapText="1" indent="2"/>
    </xf>
    <xf numFmtId="0" fontId="16" fillId="5" borderId="27" xfId="0" applyFont="1" applyFill="1" applyBorder="1" applyAlignment="1">
      <alignment horizontal="right" vertical="center" wrapText="1"/>
    </xf>
    <xf numFmtId="0" fontId="16" fillId="5" borderId="27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left" vertical="center" wrapText="1" indent="1"/>
    </xf>
    <xf numFmtId="2" fontId="15" fillId="5" borderId="28" xfId="0" applyNumberFormat="1" applyFont="1" applyFill="1" applyBorder="1" applyAlignment="1">
      <alignment horizontal="center" vertical="center" wrapText="1"/>
    </xf>
    <xf numFmtId="2" fontId="16" fillId="5" borderId="2" xfId="0" applyNumberFormat="1" applyFont="1" applyFill="1" applyBorder="1" applyAlignment="1">
      <alignment horizontal="center" vertical="center" wrapText="1"/>
    </xf>
    <xf numFmtId="2" fontId="15" fillId="5" borderId="27" xfId="0" applyNumberFormat="1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horizontal="center" vertical="top" wrapText="1"/>
    </xf>
    <xf numFmtId="164" fontId="15" fillId="5" borderId="27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5" fillId="5" borderId="27" xfId="0" applyNumberFormat="1" applyFont="1" applyFill="1" applyBorder="1" applyAlignment="1">
      <alignment vertical="center" wrapText="1"/>
    </xf>
    <xf numFmtId="165" fontId="15" fillId="5" borderId="27" xfId="0" applyNumberFormat="1" applyFont="1" applyFill="1" applyBorder="1" applyAlignment="1">
      <alignment horizontal="center" vertical="center" wrapText="1"/>
    </xf>
    <xf numFmtId="165" fontId="1" fillId="5" borderId="27" xfId="0" applyNumberFormat="1" applyFont="1" applyFill="1" applyBorder="1" applyAlignment="1">
      <alignment vertical="top" wrapText="1"/>
    </xf>
    <xf numFmtId="2" fontId="1" fillId="5" borderId="27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425" activePane="bottomRight" state="frozen"/>
      <selection pane="topRight" activeCell="E1" sqref="E1"/>
      <selection pane="bottomLeft" activeCell="A6" sqref="A6"/>
      <selection pane="bottomRight" activeCell="P486" sqref="P4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8" t="s">
        <v>56</v>
      </c>
      <c r="D1" s="99"/>
      <c r="E1" s="99"/>
      <c r="F1" s="13" t="s">
        <v>16</v>
      </c>
      <c r="G1" s="2" t="s">
        <v>17</v>
      </c>
      <c r="H1" s="100" t="s">
        <v>57</v>
      </c>
      <c r="I1" s="100"/>
      <c r="J1" s="100"/>
      <c r="K1" s="100"/>
    </row>
    <row r="2" spans="1:12" ht="18" x14ac:dyDescent="0.2">
      <c r="A2" s="43" t="s">
        <v>6</v>
      </c>
      <c r="C2" s="2"/>
      <c r="G2" s="2" t="s">
        <v>18</v>
      </c>
      <c r="H2" s="100" t="s">
        <v>58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 t="s">
        <v>23</v>
      </c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8"/>
      <c r="F10" s="51"/>
      <c r="G10" s="51"/>
      <c r="H10" s="51"/>
      <c r="I10" s="51"/>
      <c r="J10" s="51"/>
      <c r="K10" s="59"/>
      <c r="L10" s="51"/>
    </row>
    <row r="11" spans="1:12" ht="15" x14ac:dyDescent="0.25">
      <c r="A11" s="25"/>
      <c r="B11" s="16"/>
      <c r="C11" s="11"/>
      <c r="D11" s="6"/>
      <c r="E11" s="58"/>
      <c r="F11" s="51"/>
      <c r="G11" s="51"/>
      <c r="H11" s="51"/>
      <c r="I11" s="51"/>
      <c r="J11" s="51"/>
      <c r="K11" s="59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7" t="s">
        <v>54</v>
      </c>
      <c r="F18" s="68">
        <v>80</v>
      </c>
      <c r="G18" s="68">
        <v>1</v>
      </c>
      <c r="H18" s="68">
        <v>4</v>
      </c>
      <c r="I18" s="68">
        <v>5</v>
      </c>
      <c r="J18" s="68">
        <v>58</v>
      </c>
      <c r="K18" s="68">
        <v>43</v>
      </c>
      <c r="L18" s="84">
        <v>5</v>
      </c>
    </row>
    <row r="19" spans="1:12" ht="15.75" thickBot="1" x14ac:dyDescent="0.3">
      <c r="A19" s="25"/>
      <c r="B19" s="16"/>
      <c r="C19" s="11"/>
      <c r="D19" s="7" t="s">
        <v>28</v>
      </c>
      <c r="E19" s="67" t="s">
        <v>61</v>
      </c>
      <c r="F19" s="68">
        <v>200</v>
      </c>
      <c r="G19" s="68">
        <v>8</v>
      </c>
      <c r="H19" s="68">
        <v>6</v>
      </c>
      <c r="I19" s="68">
        <v>8</v>
      </c>
      <c r="J19" s="68">
        <v>107</v>
      </c>
      <c r="K19" s="68">
        <v>170</v>
      </c>
      <c r="L19" s="68">
        <v>14.5</v>
      </c>
    </row>
    <row r="20" spans="1:12" ht="15.75" thickBot="1" x14ac:dyDescent="0.3">
      <c r="A20" s="25"/>
      <c r="B20" s="16"/>
      <c r="C20" s="11"/>
      <c r="D20" s="7" t="s">
        <v>29</v>
      </c>
      <c r="E20" s="67" t="s">
        <v>88</v>
      </c>
      <c r="F20" s="69">
        <v>100</v>
      </c>
      <c r="G20" s="69">
        <v>14</v>
      </c>
      <c r="H20" s="69">
        <v>9</v>
      </c>
      <c r="I20" s="69">
        <v>3</v>
      </c>
      <c r="J20" s="69">
        <v>151</v>
      </c>
      <c r="K20" s="68">
        <v>591</v>
      </c>
      <c r="L20" s="68">
        <v>38</v>
      </c>
    </row>
    <row r="21" spans="1:12" ht="15.75" thickBot="1" x14ac:dyDescent="0.3">
      <c r="A21" s="25"/>
      <c r="B21" s="16"/>
      <c r="C21" s="11"/>
      <c r="D21" s="7" t="s">
        <v>30</v>
      </c>
      <c r="E21" s="67" t="s">
        <v>99</v>
      </c>
      <c r="F21" s="69">
        <v>150</v>
      </c>
      <c r="G21" s="69">
        <v>7</v>
      </c>
      <c r="H21" s="69">
        <v>2</v>
      </c>
      <c r="I21" s="70">
        <v>20</v>
      </c>
      <c r="J21" s="69">
        <v>138</v>
      </c>
      <c r="K21" s="68" t="s">
        <v>62</v>
      </c>
      <c r="L21" s="88">
        <v>7</v>
      </c>
    </row>
    <row r="22" spans="1:12" ht="15.75" thickBot="1" x14ac:dyDescent="0.3">
      <c r="A22" s="25"/>
      <c r="B22" s="16"/>
      <c r="C22" s="11"/>
      <c r="D22" s="7" t="s">
        <v>31</v>
      </c>
      <c r="E22" s="67" t="s">
        <v>51</v>
      </c>
      <c r="F22" s="68">
        <v>200</v>
      </c>
      <c r="G22" s="68">
        <v>0</v>
      </c>
      <c r="H22" s="68">
        <v>0</v>
      </c>
      <c r="I22" s="68">
        <v>7</v>
      </c>
      <c r="J22" s="68">
        <v>28</v>
      </c>
      <c r="K22" s="68">
        <v>943</v>
      </c>
      <c r="L22" s="84">
        <v>3</v>
      </c>
    </row>
    <row r="23" spans="1:12" ht="15.75" thickBot="1" x14ac:dyDescent="0.3">
      <c r="A23" s="25"/>
      <c r="B23" s="16"/>
      <c r="C23" s="11"/>
      <c r="D23" s="7" t="s">
        <v>32</v>
      </c>
      <c r="E23" s="67" t="s">
        <v>55</v>
      </c>
      <c r="F23" s="68">
        <v>30</v>
      </c>
      <c r="G23" s="68">
        <v>2</v>
      </c>
      <c r="H23" s="68">
        <v>0</v>
      </c>
      <c r="I23" s="68">
        <v>16</v>
      </c>
      <c r="J23" s="68">
        <v>71</v>
      </c>
      <c r="K23" s="68" t="s">
        <v>45</v>
      </c>
      <c r="L23" s="68">
        <v>2.2200000000000002</v>
      </c>
    </row>
    <row r="24" spans="1:12" ht="15.75" thickBot="1" x14ac:dyDescent="0.3">
      <c r="A24" s="25"/>
      <c r="B24" s="16"/>
      <c r="C24" s="11"/>
      <c r="D24" s="7" t="s">
        <v>33</v>
      </c>
      <c r="E24" s="67" t="s">
        <v>101</v>
      </c>
      <c r="F24" s="68">
        <v>15</v>
      </c>
      <c r="G24" s="68">
        <v>1</v>
      </c>
      <c r="H24" s="68">
        <v>0</v>
      </c>
      <c r="I24" s="68">
        <v>6</v>
      </c>
      <c r="J24" s="68">
        <v>30</v>
      </c>
      <c r="K24" s="68" t="s">
        <v>45</v>
      </c>
      <c r="L24" s="68">
        <v>1.05</v>
      </c>
    </row>
    <row r="25" spans="1:12" ht="15.75" thickBot="1" x14ac:dyDescent="0.3">
      <c r="A25" s="25"/>
      <c r="B25" s="16"/>
      <c r="C25" s="11"/>
      <c r="D25" s="6" t="s">
        <v>38</v>
      </c>
      <c r="E25" s="50" t="s">
        <v>63</v>
      </c>
      <c r="F25" s="67">
        <v>290</v>
      </c>
      <c r="G25" s="67">
        <v>9</v>
      </c>
      <c r="H25" s="68">
        <v>4</v>
      </c>
      <c r="I25" s="67">
        <v>37</v>
      </c>
      <c r="J25" s="67">
        <v>226</v>
      </c>
      <c r="K25" s="67" t="s">
        <v>45</v>
      </c>
      <c r="L25" s="67">
        <v>49.35</v>
      </c>
    </row>
    <row r="26" spans="1:12" ht="15" x14ac:dyDescent="0.25">
      <c r="A26" s="26"/>
      <c r="B26" s="18"/>
      <c r="C26" s="8"/>
      <c r="D26" s="19" t="s">
        <v>39</v>
      </c>
      <c r="E26" s="9"/>
      <c r="F26" s="21">
        <f>SUM(F18:F25)</f>
        <v>1065</v>
      </c>
      <c r="G26" s="21">
        <f>SUM(G18:G25)</f>
        <v>42</v>
      </c>
      <c r="H26" s="21">
        <f>SUM(H18:H25)</f>
        <v>25</v>
      </c>
      <c r="I26" s="21">
        <f>SUM(I18:I25)</f>
        <v>102</v>
      </c>
      <c r="J26" s="21">
        <f>SUM(J18:J25)</f>
        <v>809</v>
      </c>
      <c r="K26" s="27"/>
      <c r="L26" s="21">
        <f>SUM(L18:L25)</f>
        <v>120.12</v>
      </c>
    </row>
    <row r="27" spans="1:12" ht="15" x14ac:dyDescent="0.2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3">SUM(G27:G30)</f>
        <v>0</v>
      </c>
      <c r="H31" s="21">
        <f t="shared" si="3"/>
        <v>0</v>
      </c>
      <c r="I31" s="21">
        <f t="shared" si="3"/>
        <v>0</v>
      </c>
      <c r="J31" s="21">
        <f t="shared" si="3"/>
        <v>0</v>
      </c>
      <c r="K31" s="27"/>
      <c r="L31" s="21">
        <v>0</v>
      </c>
    </row>
    <row r="32" spans="1:12" ht="15" x14ac:dyDescent="0.2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4">SUM(G32:G37)</f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7"/>
      <c r="L38" s="21">
        <f ca="1">SUM(L32:L40)</f>
        <v>0</v>
      </c>
    </row>
    <row r="39" spans="1:12" ht="15" x14ac:dyDescent="0.2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5">SUM(G39:G44)</f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7"/>
      <c r="L45" s="21">
        <f ca="1">SUM(L39:L47)</f>
        <v>0</v>
      </c>
    </row>
    <row r="46" spans="1:12" ht="15" x14ac:dyDescent="0.2">
      <c r="A46" s="31">
        <f>A6</f>
        <v>1</v>
      </c>
      <c r="B46" s="32">
        <f>B6</f>
        <v>1</v>
      </c>
      <c r="C46" s="96" t="s">
        <v>4</v>
      </c>
      <c r="D46" s="97"/>
      <c r="E46" s="33"/>
      <c r="F46" s="34">
        <f t="shared" ref="F46:K46" si="6">F13+F17+F26+F31+F38+F45</f>
        <v>1065</v>
      </c>
      <c r="G46" s="34">
        <f t="shared" si="6"/>
        <v>42</v>
      </c>
      <c r="H46" s="34">
        <f t="shared" si="6"/>
        <v>25</v>
      </c>
      <c r="I46" s="34">
        <f t="shared" si="6"/>
        <v>102</v>
      </c>
      <c r="J46" s="34">
        <f t="shared" si="6"/>
        <v>809</v>
      </c>
      <c r="K46" s="34">
        <f t="shared" si="6"/>
        <v>0</v>
      </c>
      <c r="L46" s="34">
        <f>L26</f>
        <v>120.12</v>
      </c>
    </row>
    <row r="47" spans="1:12" ht="15" x14ac:dyDescent="0.25">
      <c r="A47" s="15">
        <v>1</v>
      </c>
      <c r="B47" s="16">
        <v>2</v>
      </c>
      <c r="C47" s="24" t="s">
        <v>20</v>
      </c>
      <c r="D47" s="5" t="s">
        <v>21</v>
      </c>
      <c r="E47" s="47"/>
      <c r="F47" s="48"/>
      <c r="G47" s="48"/>
      <c r="H47" s="48"/>
      <c r="I47" s="48"/>
      <c r="J47" s="48"/>
      <c r="K47" s="49"/>
      <c r="L47" s="48"/>
    </row>
    <row r="48" spans="1:12" ht="15" x14ac:dyDescent="0.25">
      <c r="A48" s="15"/>
      <c r="B48" s="16"/>
      <c r="C48" s="11"/>
      <c r="D48" s="6" t="s">
        <v>23</v>
      </c>
      <c r="E48" s="50"/>
      <c r="F48" s="51"/>
      <c r="G48" s="51"/>
      <c r="H48" s="51"/>
      <c r="I48" s="51"/>
      <c r="J48" s="51"/>
      <c r="K48" s="59"/>
      <c r="L48" s="51"/>
    </row>
    <row r="49" spans="1:12" ht="15" x14ac:dyDescent="0.25">
      <c r="A49" s="15"/>
      <c r="B49" s="16"/>
      <c r="C49" s="11"/>
      <c r="D49" s="7" t="s">
        <v>22</v>
      </c>
      <c r="E49" s="58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23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24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7"/>
      <c r="B54" s="18"/>
      <c r="C54" s="8"/>
      <c r="D54" s="19" t="s">
        <v>39</v>
      </c>
      <c r="E54" s="9"/>
      <c r="F54" s="21">
        <f>SUM(F47:F53)</f>
        <v>0</v>
      </c>
      <c r="G54" s="21">
        <f t="shared" ref="G54" si="7">SUM(G47:G53)</f>
        <v>0</v>
      </c>
      <c r="H54" s="21">
        <f t="shared" ref="H54" si="8">SUM(H47:H53)</f>
        <v>0</v>
      </c>
      <c r="I54" s="21">
        <f t="shared" ref="I54" si="9">SUM(I47:I53)</f>
        <v>0</v>
      </c>
      <c r="J54" s="21">
        <f t="shared" ref="J54" si="10">SUM(J47:J53)</f>
        <v>0</v>
      </c>
      <c r="K54" s="27"/>
      <c r="L54" s="21">
        <f t="shared" ref="L54:L96" si="11">SUM(L47:L53)</f>
        <v>0</v>
      </c>
    </row>
    <row r="55" spans="1:12" ht="15" x14ac:dyDescent="0.25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7"/>
      <c r="B58" s="18"/>
      <c r="C58" s="8"/>
      <c r="D58" s="19" t="s">
        <v>39</v>
      </c>
      <c r="E58" s="9"/>
      <c r="F58" s="21">
        <f>SUM(F55:F57)</f>
        <v>0</v>
      </c>
      <c r="G58" s="21">
        <f t="shared" ref="G58" si="12">SUM(G55:G57)</f>
        <v>0</v>
      </c>
      <c r="H58" s="21">
        <f t="shared" ref="H58" si="13">SUM(H55:H57)</f>
        <v>0</v>
      </c>
      <c r="I58" s="21">
        <f t="shared" ref="I58" si="14">SUM(I55:I57)</f>
        <v>0</v>
      </c>
      <c r="J58" s="21">
        <f t="shared" ref="J58" si="15">SUM(J55:J57)</f>
        <v>0</v>
      </c>
      <c r="K58" s="27"/>
      <c r="L58" s="21">
        <f t="shared" ref="L58" ca="1" si="16">SUM(L55:L63)</f>
        <v>0</v>
      </c>
    </row>
    <row r="59" spans="1:12" ht="15.75" thickBot="1" x14ac:dyDescent="0.3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67" t="s">
        <v>64</v>
      </c>
      <c r="F59" s="68">
        <v>80</v>
      </c>
      <c r="G59" s="68">
        <v>1</v>
      </c>
      <c r="H59" s="68">
        <v>7</v>
      </c>
      <c r="I59" s="68">
        <v>5.4</v>
      </c>
      <c r="J59" s="68">
        <v>90</v>
      </c>
      <c r="K59" s="68">
        <v>45</v>
      </c>
      <c r="L59" s="87">
        <v>5</v>
      </c>
    </row>
    <row r="60" spans="1:12" ht="15.75" thickBot="1" x14ac:dyDescent="0.3">
      <c r="A60" s="15"/>
      <c r="B60" s="16"/>
      <c r="C60" s="11"/>
      <c r="D60" s="7" t="s">
        <v>28</v>
      </c>
      <c r="E60" s="67" t="s">
        <v>65</v>
      </c>
      <c r="F60" s="68">
        <v>200</v>
      </c>
      <c r="G60" s="68">
        <v>7</v>
      </c>
      <c r="H60" s="68">
        <v>2</v>
      </c>
      <c r="I60" s="68">
        <v>1.4</v>
      </c>
      <c r="J60" s="68">
        <v>55</v>
      </c>
      <c r="K60" s="68">
        <v>197</v>
      </c>
      <c r="L60" s="68">
        <v>12.4</v>
      </c>
    </row>
    <row r="61" spans="1:12" ht="15.75" thickBot="1" x14ac:dyDescent="0.3">
      <c r="A61" s="15"/>
      <c r="B61" s="16"/>
      <c r="C61" s="11"/>
      <c r="D61" s="7" t="s">
        <v>29</v>
      </c>
      <c r="E61" s="67" t="s">
        <v>49</v>
      </c>
      <c r="F61" s="68">
        <v>90</v>
      </c>
      <c r="G61" s="68">
        <v>11</v>
      </c>
      <c r="H61" s="68">
        <v>11</v>
      </c>
      <c r="I61" s="68">
        <v>5.9</v>
      </c>
      <c r="J61" s="68">
        <v>181</v>
      </c>
      <c r="K61" s="68">
        <v>608</v>
      </c>
      <c r="L61" s="68">
        <v>35.299999999999997</v>
      </c>
    </row>
    <row r="62" spans="1:12" ht="15.75" thickBot="1" x14ac:dyDescent="0.3">
      <c r="A62" s="15"/>
      <c r="B62" s="16"/>
      <c r="C62" s="11"/>
      <c r="D62" s="7" t="s">
        <v>30</v>
      </c>
      <c r="E62" s="67" t="s">
        <v>66</v>
      </c>
      <c r="F62" s="69">
        <v>200</v>
      </c>
      <c r="G62" s="69">
        <v>7</v>
      </c>
      <c r="H62" s="69">
        <v>4</v>
      </c>
      <c r="I62" s="70">
        <v>34.200000000000003</v>
      </c>
      <c r="J62" s="69">
        <v>197</v>
      </c>
      <c r="K62" s="68">
        <v>679</v>
      </c>
      <c r="L62" s="68">
        <v>10.76</v>
      </c>
    </row>
    <row r="63" spans="1:12" ht="15.75" thickBot="1" x14ac:dyDescent="0.3">
      <c r="A63" s="15"/>
      <c r="B63" s="16"/>
      <c r="C63" s="11"/>
      <c r="D63" s="7" t="s">
        <v>31</v>
      </c>
      <c r="E63" s="67" t="s">
        <v>67</v>
      </c>
      <c r="F63" s="68">
        <v>200</v>
      </c>
      <c r="G63" s="68">
        <v>1</v>
      </c>
      <c r="H63" s="68">
        <v>0</v>
      </c>
      <c r="I63" s="68">
        <v>29</v>
      </c>
      <c r="J63" s="68">
        <v>111</v>
      </c>
      <c r="K63" s="68">
        <v>868</v>
      </c>
      <c r="L63" s="68">
        <v>5.67</v>
      </c>
    </row>
    <row r="64" spans="1:12" ht="15.75" thickBot="1" x14ac:dyDescent="0.3">
      <c r="A64" s="15"/>
      <c r="B64" s="16"/>
      <c r="C64" s="11"/>
      <c r="D64" s="7" t="s">
        <v>32</v>
      </c>
      <c r="E64" s="67" t="s">
        <v>55</v>
      </c>
      <c r="F64" s="68">
        <v>30</v>
      </c>
      <c r="G64" s="68">
        <v>1</v>
      </c>
      <c r="H64" s="68">
        <v>0</v>
      </c>
      <c r="I64" s="68">
        <v>16</v>
      </c>
      <c r="J64" s="68">
        <v>66</v>
      </c>
      <c r="K64" s="68" t="s">
        <v>45</v>
      </c>
      <c r="L64" s="68">
        <v>2.2200000000000002</v>
      </c>
    </row>
    <row r="65" spans="1:12" ht="15.75" thickBot="1" x14ac:dyDescent="0.3">
      <c r="A65" s="15"/>
      <c r="B65" s="16"/>
      <c r="C65" s="11"/>
      <c r="D65" s="7" t="s">
        <v>33</v>
      </c>
      <c r="E65" s="67" t="s">
        <v>101</v>
      </c>
      <c r="F65" s="68">
        <v>15</v>
      </c>
      <c r="G65" s="68">
        <v>1</v>
      </c>
      <c r="H65" s="68">
        <v>0</v>
      </c>
      <c r="I65" s="68">
        <v>6</v>
      </c>
      <c r="J65" s="68">
        <v>30</v>
      </c>
      <c r="K65" s="68" t="s">
        <v>45</v>
      </c>
      <c r="L65" s="68">
        <v>1.05</v>
      </c>
    </row>
    <row r="66" spans="1:12" ht="15" x14ac:dyDescent="0.25">
      <c r="A66" s="15"/>
      <c r="B66" s="16"/>
      <c r="C66" s="11"/>
      <c r="D66" s="6" t="s">
        <v>24</v>
      </c>
      <c r="E66" s="50"/>
      <c r="F66" s="51"/>
      <c r="G66" s="51"/>
      <c r="H66" s="51"/>
      <c r="I66" s="51"/>
      <c r="J66" s="51"/>
      <c r="K66" s="59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7"/>
      <c r="B68" s="18"/>
      <c r="C68" s="8"/>
      <c r="D68" s="19" t="s">
        <v>39</v>
      </c>
      <c r="E68" s="9"/>
      <c r="F68" s="21">
        <f>SUM(F59:F67)</f>
        <v>815</v>
      </c>
      <c r="G68" s="21">
        <f t="shared" ref="G68:J68" si="17">SUM(G59:G67)</f>
        <v>29</v>
      </c>
      <c r="H68" s="21">
        <f t="shared" si="17"/>
        <v>24</v>
      </c>
      <c r="I68" s="21">
        <f t="shared" si="17"/>
        <v>97.9</v>
      </c>
      <c r="J68" s="21">
        <f t="shared" si="17"/>
        <v>730</v>
      </c>
      <c r="K68" s="27"/>
      <c r="L68" s="21">
        <f>SUM(L59:L67)</f>
        <v>72.399999999999991</v>
      </c>
    </row>
    <row r="69" spans="1:12" ht="15" x14ac:dyDescent="0.25">
      <c r="A69" s="14">
        <f>A47</f>
        <v>1</v>
      </c>
      <c r="B69" s="14">
        <f>B47</f>
        <v>2</v>
      </c>
      <c r="C69" s="10" t="s">
        <v>34</v>
      </c>
      <c r="D69" s="12" t="s">
        <v>35</v>
      </c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7"/>
      <c r="B73" s="18"/>
      <c r="C73" s="8"/>
      <c r="D73" s="19" t="s">
        <v>39</v>
      </c>
      <c r="E73" s="9"/>
      <c r="F73" s="21">
        <f>SUM(F69:F72)</f>
        <v>0</v>
      </c>
      <c r="G73" s="21">
        <f t="shared" ref="G73" si="18">SUM(G69:G72)</f>
        <v>0</v>
      </c>
      <c r="H73" s="21">
        <f t="shared" ref="H73" si="19">SUM(H69:H72)</f>
        <v>0</v>
      </c>
      <c r="I73" s="21">
        <f t="shared" ref="I73" si="20">SUM(I69:I72)</f>
        <v>0</v>
      </c>
      <c r="J73" s="21">
        <f t="shared" ref="J73" si="21">SUM(J69:J72)</f>
        <v>0</v>
      </c>
      <c r="K73" s="27"/>
      <c r="L73" s="21">
        <v>0</v>
      </c>
    </row>
    <row r="74" spans="1:12" ht="15" x14ac:dyDescent="0.25">
      <c r="A74" s="14">
        <f>A47</f>
        <v>1</v>
      </c>
      <c r="B74" s="14">
        <f>B47</f>
        <v>2</v>
      </c>
      <c r="C74" s="10" t="s">
        <v>36</v>
      </c>
      <c r="D74" s="7" t="s">
        <v>21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31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23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7"/>
      <c r="B80" s="18"/>
      <c r="C80" s="8"/>
      <c r="D80" s="19" t="s">
        <v>39</v>
      </c>
      <c r="E80" s="9"/>
      <c r="F80" s="21">
        <f>SUM(F74:F79)</f>
        <v>0</v>
      </c>
      <c r="G80" s="21">
        <f t="shared" ref="G80" si="22">SUM(G74:G79)</f>
        <v>0</v>
      </c>
      <c r="H80" s="21">
        <f t="shared" ref="H80" si="23">SUM(H74:H79)</f>
        <v>0</v>
      </c>
      <c r="I80" s="21">
        <f t="shared" ref="I80" si="24">SUM(I74:I79)</f>
        <v>0</v>
      </c>
      <c r="J80" s="21">
        <f t="shared" ref="J80" si="25">SUM(J74:J79)</f>
        <v>0</v>
      </c>
      <c r="K80" s="27"/>
      <c r="L80" s="21">
        <f t="shared" ref="L80" ca="1" si="26">SUM(L74:L82)</f>
        <v>0</v>
      </c>
    </row>
    <row r="81" spans="1:12" ht="15" x14ac:dyDescent="0.25">
      <c r="A81" s="14">
        <f>A47</f>
        <v>1</v>
      </c>
      <c r="B81" s="14">
        <f>B47</f>
        <v>2</v>
      </c>
      <c r="C81" s="10" t="s">
        <v>37</v>
      </c>
      <c r="D81" s="12" t="s">
        <v>38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12" t="s">
        <v>35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31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7"/>
      <c r="B87" s="18"/>
      <c r="C87" s="8"/>
      <c r="D87" s="20" t="s">
        <v>39</v>
      </c>
      <c r="E87" s="9"/>
      <c r="F87" s="21">
        <f>SUM(F81:F86)</f>
        <v>0</v>
      </c>
      <c r="G87" s="21">
        <f t="shared" ref="G87" si="27">SUM(G81:G86)</f>
        <v>0</v>
      </c>
      <c r="H87" s="21">
        <f t="shared" ref="H87" si="28">SUM(H81:H86)</f>
        <v>0</v>
      </c>
      <c r="I87" s="21">
        <f t="shared" ref="I87" si="29">SUM(I81:I86)</f>
        <v>0</v>
      </c>
      <c r="J87" s="21">
        <f t="shared" ref="J87" si="30">SUM(J81:J86)</f>
        <v>0</v>
      </c>
      <c r="K87" s="27"/>
      <c r="L87" s="21">
        <f t="shared" ref="L87" ca="1" si="31">SUM(L81:L89)</f>
        <v>0</v>
      </c>
    </row>
    <row r="88" spans="1:12" ht="15.75" customHeight="1" x14ac:dyDescent="0.2">
      <c r="A88" s="36">
        <f>A47</f>
        <v>1</v>
      </c>
      <c r="B88" s="36">
        <f>B47</f>
        <v>2</v>
      </c>
      <c r="C88" s="96" t="s">
        <v>4</v>
      </c>
      <c r="D88" s="97"/>
      <c r="E88" s="33"/>
      <c r="F88" s="34">
        <f>F54+F58+F68+F73+F80+F87</f>
        <v>815</v>
      </c>
      <c r="G88" s="34">
        <f t="shared" ref="G88" si="32">G54+G58+G68+G73+G80+G87</f>
        <v>29</v>
      </c>
      <c r="H88" s="34">
        <f t="shared" ref="H88" si="33">H54+H58+H68+H73+H80+H87</f>
        <v>24</v>
      </c>
      <c r="I88" s="34">
        <f t="shared" ref="I88" si="34">I54+I58+I68+I73+I80+I87</f>
        <v>97.9</v>
      </c>
      <c r="J88" s="34">
        <f t="shared" ref="J88:K88" si="35">J54+J58+J68+J73+J80+J87</f>
        <v>730</v>
      </c>
      <c r="K88" s="34">
        <f t="shared" si="35"/>
        <v>0</v>
      </c>
      <c r="L88" s="34">
        <f>L68</f>
        <v>72.399999999999991</v>
      </c>
    </row>
    <row r="89" spans="1:12" ht="15" x14ac:dyDescent="0.25">
      <c r="A89" s="22">
        <v>1</v>
      </c>
      <c r="B89" s="23">
        <v>3</v>
      </c>
      <c r="C89" s="24" t="s">
        <v>20</v>
      </c>
      <c r="D89" s="5" t="s">
        <v>21</v>
      </c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5"/>
      <c r="B90" s="16"/>
      <c r="C90" s="11"/>
      <c r="D90" s="6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7" t="s">
        <v>22</v>
      </c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23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24</v>
      </c>
      <c r="E93" s="58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6"/>
      <c r="B96" s="18"/>
      <c r="C96" s="8"/>
      <c r="D96" s="19" t="s">
        <v>39</v>
      </c>
      <c r="E96" s="9"/>
      <c r="F96" s="21">
        <f>SUM(F89:F95)</f>
        <v>0</v>
      </c>
      <c r="G96" s="21">
        <f t="shared" ref="G96" si="36">SUM(G89:G95)</f>
        <v>0</v>
      </c>
      <c r="H96" s="21">
        <f t="shared" ref="H96" si="37">SUM(H89:H95)</f>
        <v>0</v>
      </c>
      <c r="I96" s="21">
        <f t="shared" ref="I96" si="38">SUM(I89:I95)</f>
        <v>0</v>
      </c>
      <c r="J96" s="21">
        <f t="shared" ref="J96" si="39">SUM(J89:J95)</f>
        <v>0</v>
      </c>
      <c r="K96" s="27"/>
      <c r="L96" s="21">
        <f t="shared" si="11"/>
        <v>0</v>
      </c>
    </row>
    <row r="97" spans="1:12" ht="15" x14ac:dyDescent="0.2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6"/>
      <c r="B100" s="18"/>
      <c r="C100" s="8"/>
      <c r="D100" s="19" t="s">
        <v>39</v>
      </c>
      <c r="E100" s="9"/>
      <c r="F100" s="21">
        <f>SUM(F97:F99)</f>
        <v>0</v>
      </c>
      <c r="G100" s="21">
        <f t="shared" ref="G100" si="40">SUM(G97:G99)</f>
        <v>0</v>
      </c>
      <c r="H100" s="21">
        <f t="shared" ref="H100" si="41">SUM(H97:H99)</f>
        <v>0</v>
      </c>
      <c r="I100" s="21">
        <f t="shared" ref="I100" si="42">SUM(I97:I99)</f>
        <v>0</v>
      </c>
      <c r="J100" s="21">
        <f t="shared" ref="J100" si="43">SUM(J97:J99)</f>
        <v>0</v>
      </c>
      <c r="K100" s="27"/>
      <c r="L100" s="21">
        <f t="shared" ref="L100" ca="1" si="44">SUM(L97:L105)</f>
        <v>0</v>
      </c>
    </row>
    <row r="101" spans="1:12" ht="15.75" thickBot="1" x14ac:dyDescent="0.3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67" t="s">
        <v>52</v>
      </c>
      <c r="F101" s="68">
        <v>80</v>
      </c>
      <c r="G101" s="68">
        <v>0.8</v>
      </c>
      <c r="H101" s="68">
        <v>4.5</v>
      </c>
      <c r="I101" s="68">
        <v>3</v>
      </c>
      <c r="J101" s="68">
        <v>55</v>
      </c>
      <c r="K101" s="68">
        <v>13</v>
      </c>
      <c r="L101" s="68">
        <v>12.87</v>
      </c>
    </row>
    <row r="102" spans="1:12" ht="15.75" thickBot="1" x14ac:dyDescent="0.3">
      <c r="A102" s="25"/>
      <c r="B102" s="16"/>
      <c r="C102" s="11"/>
      <c r="D102" s="7" t="s">
        <v>28</v>
      </c>
      <c r="E102" s="78" t="s">
        <v>95</v>
      </c>
      <c r="F102" s="79">
        <v>200</v>
      </c>
      <c r="G102" s="69">
        <v>6.22</v>
      </c>
      <c r="H102" s="69">
        <v>4</v>
      </c>
      <c r="I102" s="69">
        <v>16</v>
      </c>
      <c r="J102" s="69">
        <v>121.4</v>
      </c>
      <c r="K102" s="79">
        <v>204</v>
      </c>
      <c r="L102" s="83">
        <v>18</v>
      </c>
    </row>
    <row r="103" spans="1:12" ht="15.75" thickBot="1" x14ac:dyDescent="0.3">
      <c r="A103" s="25"/>
      <c r="B103" s="16"/>
      <c r="C103" s="11"/>
      <c r="D103" s="7" t="s">
        <v>29</v>
      </c>
      <c r="E103" s="67" t="s">
        <v>68</v>
      </c>
      <c r="F103" s="68">
        <v>100</v>
      </c>
      <c r="G103" s="68">
        <v>10.1</v>
      </c>
      <c r="H103" s="68">
        <v>7.8</v>
      </c>
      <c r="I103" s="68">
        <v>2.9</v>
      </c>
      <c r="J103" s="68">
        <v>123.3</v>
      </c>
      <c r="K103" s="68">
        <v>244</v>
      </c>
      <c r="L103" s="68">
        <v>26.5</v>
      </c>
    </row>
    <row r="104" spans="1:12" ht="15.75" thickBot="1" x14ac:dyDescent="0.3">
      <c r="A104" s="25"/>
      <c r="B104" s="16"/>
      <c r="C104" s="11"/>
      <c r="D104" s="7" t="s">
        <v>30</v>
      </c>
      <c r="E104" s="67" t="s">
        <v>97</v>
      </c>
      <c r="F104" s="69">
        <v>200</v>
      </c>
      <c r="G104" s="69">
        <v>3.7</v>
      </c>
      <c r="H104" s="69">
        <v>8.4</v>
      </c>
      <c r="I104" s="70">
        <v>30.6</v>
      </c>
      <c r="J104" s="69">
        <v>226</v>
      </c>
      <c r="K104" s="68">
        <v>694</v>
      </c>
      <c r="L104" s="68">
        <v>9</v>
      </c>
    </row>
    <row r="105" spans="1:12" ht="15.75" thickBot="1" x14ac:dyDescent="0.3">
      <c r="A105" s="25"/>
      <c r="B105" s="16"/>
      <c r="C105" s="11"/>
      <c r="D105" s="7" t="s">
        <v>31</v>
      </c>
      <c r="E105" s="67" t="s">
        <v>51</v>
      </c>
      <c r="F105" s="68">
        <v>200</v>
      </c>
      <c r="G105" s="68">
        <v>0.3</v>
      </c>
      <c r="H105" s="68">
        <v>0</v>
      </c>
      <c r="I105" s="68">
        <v>6.7</v>
      </c>
      <c r="J105" s="68">
        <v>27.9</v>
      </c>
      <c r="K105" s="68">
        <v>943</v>
      </c>
      <c r="L105" s="68">
        <v>4.5</v>
      </c>
    </row>
    <row r="106" spans="1:12" ht="15.75" thickBot="1" x14ac:dyDescent="0.3">
      <c r="A106" s="25"/>
      <c r="B106" s="16"/>
      <c r="C106" s="11"/>
      <c r="D106" s="7" t="s">
        <v>32</v>
      </c>
      <c r="E106" s="67" t="s">
        <v>55</v>
      </c>
      <c r="F106" s="68">
        <v>30</v>
      </c>
      <c r="G106" s="68">
        <v>3</v>
      </c>
      <c r="H106" s="68">
        <v>1</v>
      </c>
      <c r="I106" s="68">
        <v>13</v>
      </c>
      <c r="J106" s="68">
        <v>66</v>
      </c>
      <c r="K106" s="68" t="s">
        <v>45</v>
      </c>
      <c r="L106" s="68">
        <v>2.2200000000000002</v>
      </c>
    </row>
    <row r="107" spans="1:12" ht="15.75" thickBot="1" x14ac:dyDescent="0.3">
      <c r="A107" s="25"/>
      <c r="B107" s="16"/>
      <c r="C107" s="11"/>
      <c r="D107" s="7" t="s">
        <v>33</v>
      </c>
      <c r="E107" s="67" t="s">
        <v>101</v>
      </c>
      <c r="F107" s="68">
        <v>15</v>
      </c>
      <c r="G107" s="68">
        <v>1</v>
      </c>
      <c r="H107" s="68">
        <v>0</v>
      </c>
      <c r="I107" s="68">
        <v>6</v>
      </c>
      <c r="J107" s="68">
        <v>30</v>
      </c>
      <c r="K107" s="68" t="s">
        <v>45</v>
      </c>
      <c r="L107" s="68">
        <v>1.05</v>
      </c>
    </row>
    <row r="108" spans="1:12" ht="15" x14ac:dyDescent="0.25">
      <c r="A108" s="25"/>
      <c r="B108" s="16"/>
      <c r="C108" s="11"/>
      <c r="D108" s="76" t="s">
        <v>94</v>
      </c>
      <c r="E108" s="50" t="s">
        <v>60</v>
      </c>
      <c r="F108" s="62">
        <v>30</v>
      </c>
      <c r="G108" s="62">
        <v>1</v>
      </c>
      <c r="H108" s="62">
        <v>9</v>
      </c>
      <c r="I108" s="62">
        <v>18.3</v>
      </c>
      <c r="J108" s="62">
        <v>159</v>
      </c>
      <c r="K108" s="52" t="s">
        <v>45</v>
      </c>
      <c r="L108" s="62">
        <v>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6"/>
      <c r="B110" s="18"/>
      <c r="C110" s="8"/>
      <c r="D110" s="19" t="s">
        <v>39</v>
      </c>
      <c r="E110" s="9"/>
      <c r="F110" s="21">
        <f>SUM(F101:F109)</f>
        <v>855</v>
      </c>
      <c r="G110" s="21">
        <f t="shared" ref="G110" si="45">SUM(G101:G109)</f>
        <v>26.119999999999997</v>
      </c>
      <c r="H110" s="21">
        <f t="shared" ref="H110" si="46">SUM(H101:H109)</f>
        <v>34.700000000000003</v>
      </c>
      <c r="I110" s="21">
        <f t="shared" ref="I110" si="47">SUM(I101:I109)</f>
        <v>96.5</v>
      </c>
      <c r="J110" s="21">
        <f>SUM(J101:J109)</f>
        <v>808.6</v>
      </c>
      <c r="K110" s="21"/>
      <c r="L110" s="21">
        <f t="shared" ref="L110" si="48">SUM(L101:L109)</f>
        <v>76.14</v>
      </c>
    </row>
    <row r="111" spans="1:12" ht="15" x14ac:dyDescent="0.25">
      <c r="A111" s="28">
        <f>A89</f>
        <v>1</v>
      </c>
      <c r="B111" s="14">
        <f>B89</f>
        <v>3</v>
      </c>
      <c r="C111" s="10" t="s">
        <v>34</v>
      </c>
      <c r="D111" s="12" t="s">
        <v>35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" si="49">SUM(G111:G114)</f>
        <v>0</v>
      </c>
      <c r="H115" s="21">
        <f t="shared" ref="H115" si="50">SUM(H111:H114)</f>
        <v>0</v>
      </c>
      <c r="I115" s="21">
        <f t="shared" ref="I115" si="51">SUM(I111:I114)</f>
        <v>0</v>
      </c>
      <c r="J115" s="21">
        <f t="shared" ref="J115" si="52">SUM(J111:J114)</f>
        <v>0</v>
      </c>
      <c r="K115" s="27"/>
      <c r="L115" s="21">
        <v>0</v>
      </c>
    </row>
    <row r="116" spans="1:12" ht="15" x14ac:dyDescent="0.2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6"/>
      <c r="B122" s="18"/>
      <c r="C122" s="8"/>
      <c r="D122" s="19" t="s">
        <v>39</v>
      </c>
      <c r="E122" s="9"/>
      <c r="F122" s="21">
        <f>SUM(F116:F121)</f>
        <v>0</v>
      </c>
      <c r="G122" s="21">
        <f t="shared" ref="G122" si="53">SUM(G116:G121)</f>
        <v>0</v>
      </c>
      <c r="H122" s="21">
        <f t="shared" ref="H122" si="54">SUM(H116:H121)</f>
        <v>0</v>
      </c>
      <c r="I122" s="21">
        <f t="shared" ref="I122" si="55">SUM(I116:I121)</f>
        <v>0</v>
      </c>
      <c r="J122" s="21">
        <f t="shared" ref="J122" si="56">SUM(J116:J121)</f>
        <v>0</v>
      </c>
      <c r="K122" s="27"/>
      <c r="L122" s="21">
        <f t="shared" ref="L122" ca="1" si="57">SUM(L116:L124)</f>
        <v>0</v>
      </c>
    </row>
    <row r="123" spans="1:12" ht="15" x14ac:dyDescent="0.2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6"/>
      <c r="B129" s="18"/>
      <c r="C129" s="8"/>
      <c r="D129" s="20" t="s">
        <v>39</v>
      </c>
      <c r="E129" s="9"/>
      <c r="F129" s="21">
        <f>SUM(F123:F128)</f>
        <v>0</v>
      </c>
      <c r="G129" s="21">
        <f t="shared" ref="G129" si="58">SUM(G123:G128)</f>
        <v>0</v>
      </c>
      <c r="H129" s="21">
        <f t="shared" ref="H129" si="59">SUM(H123:H128)</f>
        <v>0</v>
      </c>
      <c r="I129" s="21">
        <f t="shared" ref="I129" si="60">SUM(I123:I128)</f>
        <v>0</v>
      </c>
      <c r="J129" s="21">
        <f t="shared" ref="J129" si="61">SUM(J123:J128)</f>
        <v>0</v>
      </c>
      <c r="K129" s="27"/>
      <c r="L129" s="21">
        <f t="shared" ref="L129" ca="1" si="62">SUM(L123:L131)</f>
        <v>0</v>
      </c>
    </row>
    <row r="130" spans="1:12" ht="15.75" customHeight="1" x14ac:dyDescent="0.2">
      <c r="A130" s="31">
        <f>A89</f>
        <v>1</v>
      </c>
      <c r="B130" s="32">
        <f>B89</f>
        <v>3</v>
      </c>
      <c r="C130" s="96" t="s">
        <v>4</v>
      </c>
      <c r="D130" s="97"/>
      <c r="E130" s="33"/>
      <c r="F130" s="34">
        <f>F96+F100+F110+F115+F122+F129</f>
        <v>855</v>
      </c>
      <c r="G130" s="34">
        <f t="shared" ref="G130" si="63">G96+G100+G110+G115+G122+G129</f>
        <v>26.119999999999997</v>
      </c>
      <c r="H130" s="34">
        <f t="shared" ref="H130" si="64">H96+H100+H110+H115+H122+H129</f>
        <v>34.700000000000003</v>
      </c>
      <c r="I130" s="34">
        <f t="shared" ref="I130" si="65">I96+I100+I110+I115+I122+I129</f>
        <v>96.5</v>
      </c>
      <c r="J130" s="34">
        <f>J96+J100+J110+J115+J122+J129</f>
        <v>808.6</v>
      </c>
      <c r="K130" s="35"/>
      <c r="L130" s="34">
        <f>L110</f>
        <v>76.14</v>
      </c>
    </row>
    <row r="131" spans="1:12" ht="15" x14ac:dyDescent="0.25">
      <c r="A131" s="22">
        <v>1</v>
      </c>
      <c r="B131" s="23">
        <v>4</v>
      </c>
      <c r="C131" s="24" t="s">
        <v>20</v>
      </c>
      <c r="D131" s="5" t="s">
        <v>21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 x14ac:dyDescent="0.25">
      <c r="A132" s="25"/>
      <c r="B132" s="16"/>
      <c r="C132" s="11"/>
      <c r="D132" s="6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7" t="s">
        <v>22</v>
      </c>
      <c r="E133" s="58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23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24</v>
      </c>
      <c r="E135" s="50"/>
      <c r="F135" s="51"/>
      <c r="G135" s="51"/>
      <c r="H135" s="51"/>
      <c r="I135" s="51"/>
      <c r="J135" s="51"/>
      <c r="K135" s="59"/>
      <c r="L135" s="51"/>
    </row>
    <row r="136" spans="1:12" ht="15" x14ac:dyDescent="0.25">
      <c r="A136" s="25"/>
      <c r="B136" s="16"/>
      <c r="C136" s="11"/>
      <c r="D136" s="6" t="s">
        <v>59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6"/>
      <c r="B138" s="18"/>
      <c r="C138" s="8"/>
      <c r="D138" s="19" t="s">
        <v>39</v>
      </c>
      <c r="E138" s="9"/>
      <c r="F138" s="21">
        <f>SUM(F131:F137)</f>
        <v>0</v>
      </c>
      <c r="G138" s="21">
        <f t="shared" ref="G138" si="66">SUM(G131:G137)</f>
        <v>0</v>
      </c>
      <c r="H138" s="21">
        <f t="shared" ref="H138" si="67">SUM(H131:H137)</f>
        <v>0</v>
      </c>
      <c r="I138" s="21">
        <f t="shared" ref="I138" si="68">SUM(I131:I137)</f>
        <v>0</v>
      </c>
      <c r="J138" s="21">
        <f t="shared" ref="J138" si="69">SUM(J131:J137)</f>
        <v>0</v>
      </c>
      <c r="K138" s="27"/>
      <c r="L138" s="21">
        <f t="shared" ref="L138:L180" si="70">SUM(L131:L137)</f>
        <v>0</v>
      </c>
    </row>
    <row r="139" spans="1:12" ht="15" x14ac:dyDescent="0.2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6"/>
      <c r="B142" s="18"/>
      <c r="C142" s="8"/>
      <c r="D142" s="19" t="s">
        <v>39</v>
      </c>
      <c r="E142" s="9"/>
      <c r="F142" s="21">
        <f>SUM(F139:F141)</f>
        <v>0</v>
      </c>
      <c r="G142" s="21">
        <f t="shared" ref="G142" si="71">SUM(G139:G141)</f>
        <v>0</v>
      </c>
      <c r="H142" s="21">
        <f t="shared" ref="H142" si="72">SUM(H139:H141)</f>
        <v>0</v>
      </c>
      <c r="I142" s="21">
        <f t="shared" ref="I142" si="73">SUM(I139:I141)</f>
        <v>0</v>
      </c>
      <c r="J142" s="21">
        <f t="shared" ref="J142" si="74">SUM(J139:J141)</f>
        <v>0</v>
      </c>
      <c r="K142" s="27"/>
      <c r="L142" s="21">
        <f t="shared" ref="L142" ca="1" si="75">SUM(L139:L147)</f>
        <v>0</v>
      </c>
    </row>
    <row r="143" spans="1:12" ht="15.75" thickBot="1" x14ac:dyDescent="0.3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67" t="s">
        <v>69</v>
      </c>
      <c r="F143" s="71">
        <v>80</v>
      </c>
      <c r="G143" s="69">
        <v>2</v>
      </c>
      <c r="H143" s="69">
        <v>4</v>
      </c>
      <c r="I143" s="69">
        <v>9</v>
      </c>
      <c r="J143" s="72">
        <v>82</v>
      </c>
      <c r="K143" s="68">
        <v>34</v>
      </c>
      <c r="L143" s="68">
        <v>12.87</v>
      </c>
    </row>
    <row r="144" spans="1:12" ht="15.75" thickBot="1" x14ac:dyDescent="0.3">
      <c r="A144" s="25"/>
      <c r="B144" s="16"/>
      <c r="C144" s="11"/>
      <c r="D144" s="7" t="s">
        <v>28</v>
      </c>
      <c r="E144" s="67" t="s">
        <v>70</v>
      </c>
      <c r="F144" s="69">
        <v>200</v>
      </c>
      <c r="G144" s="69">
        <v>4</v>
      </c>
      <c r="H144" s="69">
        <v>4</v>
      </c>
      <c r="I144" s="69">
        <v>13</v>
      </c>
      <c r="J144" s="73">
        <v>108</v>
      </c>
      <c r="K144" s="68" t="s">
        <v>71</v>
      </c>
      <c r="L144" s="68">
        <v>25</v>
      </c>
    </row>
    <row r="145" spans="1:12" ht="15.75" thickBot="1" x14ac:dyDescent="0.3">
      <c r="A145" s="25"/>
      <c r="B145" s="16"/>
      <c r="C145" s="11"/>
      <c r="D145" s="7" t="s">
        <v>29</v>
      </c>
      <c r="E145" s="67" t="s">
        <v>72</v>
      </c>
      <c r="F145" s="68">
        <v>90</v>
      </c>
      <c r="G145" s="74">
        <v>18</v>
      </c>
      <c r="H145" s="74">
        <v>15</v>
      </c>
      <c r="I145" s="69">
        <v>5</v>
      </c>
      <c r="J145" s="69">
        <v>221</v>
      </c>
      <c r="K145" s="68">
        <v>301</v>
      </c>
      <c r="L145" s="68">
        <v>16.399999999999999</v>
      </c>
    </row>
    <row r="146" spans="1:12" ht="15.75" thickBot="1" x14ac:dyDescent="0.3">
      <c r="A146" s="25"/>
      <c r="B146" s="16"/>
      <c r="C146" s="11"/>
      <c r="D146" s="7" t="s">
        <v>30</v>
      </c>
      <c r="E146" s="67" t="s">
        <v>73</v>
      </c>
      <c r="F146" s="69">
        <v>200</v>
      </c>
      <c r="G146" s="69">
        <v>7</v>
      </c>
      <c r="H146" s="69">
        <v>5</v>
      </c>
      <c r="I146" s="73">
        <v>32</v>
      </c>
      <c r="J146" s="73">
        <v>202</v>
      </c>
      <c r="K146" s="68" t="s">
        <v>74</v>
      </c>
      <c r="L146" s="87">
        <v>3</v>
      </c>
    </row>
    <row r="147" spans="1:12" ht="15.75" thickBot="1" x14ac:dyDescent="0.3">
      <c r="A147" s="25"/>
      <c r="B147" s="16"/>
      <c r="C147" s="11"/>
      <c r="D147" s="7" t="s">
        <v>31</v>
      </c>
      <c r="E147" s="67" t="s">
        <v>75</v>
      </c>
      <c r="F147" s="68">
        <v>200</v>
      </c>
      <c r="G147" s="70">
        <v>0.2</v>
      </c>
      <c r="H147" s="69">
        <v>0</v>
      </c>
      <c r="I147" s="70">
        <v>14</v>
      </c>
      <c r="J147" s="72">
        <v>45</v>
      </c>
      <c r="K147" s="70">
        <v>943</v>
      </c>
      <c r="L147" s="68">
        <v>3.5</v>
      </c>
    </row>
    <row r="148" spans="1:12" ht="15.75" thickBot="1" x14ac:dyDescent="0.3">
      <c r="A148" s="25"/>
      <c r="B148" s="16"/>
      <c r="C148" s="11"/>
      <c r="D148" s="7" t="s">
        <v>32</v>
      </c>
      <c r="E148" s="67" t="s">
        <v>55</v>
      </c>
      <c r="F148" s="68">
        <v>30</v>
      </c>
      <c r="G148" s="68">
        <v>3</v>
      </c>
      <c r="H148" s="68">
        <v>1</v>
      </c>
      <c r="I148" s="68">
        <v>13</v>
      </c>
      <c r="J148" s="68">
        <v>66</v>
      </c>
      <c r="K148" s="68" t="s">
        <v>45</v>
      </c>
      <c r="L148" s="68">
        <v>2.2200000000000002</v>
      </c>
    </row>
    <row r="149" spans="1:12" ht="15.75" thickBot="1" x14ac:dyDescent="0.3">
      <c r="A149" s="25"/>
      <c r="B149" s="16"/>
      <c r="C149" s="11"/>
      <c r="D149" s="7" t="s">
        <v>33</v>
      </c>
      <c r="E149" s="67" t="s">
        <v>101</v>
      </c>
      <c r="F149" s="68">
        <v>15</v>
      </c>
      <c r="G149" s="68">
        <v>1</v>
      </c>
      <c r="H149" s="68">
        <v>0</v>
      </c>
      <c r="I149" s="68">
        <v>6</v>
      </c>
      <c r="J149" s="68">
        <v>30</v>
      </c>
      <c r="K149" s="68" t="s">
        <v>45</v>
      </c>
      <c r="L149" s="68">
        <v>1.05</v>
      </c>
    </row>
    <row r="150" spans="1:12" ht="15.75" thickBot="1" x14ac:dyDescent="0.3">
      <c r="A150" s="25"/>
      <c r="B150" s="16"/>
      <c r="C150" s="11"/>
      <c r="D150" s="76" t="s">
        <v>94</v>
      </c>
      <c r="E150" s="50" t="s">
        <v>60</v>
      </c>
      <c r="F150" s="68">
        <v>30</v>
      </c>
      <c r="G150" s="68">
        <v>2</v>
      </c>
      <c r="H150" s="68">
        <v>0</v>
      </c>
      <c r="I150" s="68">
        <v>15</v>
      </c>
      <c r="J150" s="68">
        <v>68</v>
      </c>
      <c r="K150" s="68" t="s">
        <v>45</v>
      </c>
      <c r="L150" s="68">
        <v>3.38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6"/>
      <c r="B152" s="18"/>
      <c r="C152" s="8"/>
      <c r="D152" s="19" t="s">
        <v>39</v>
      </c>
      <c r="E152" s="9"/>
      <c r="F152" s="21">
        <f>SUM(F143:F151)</f>
        <v>845</v>
      </c>
      <c r="G152" s="21">
        <f t="shared" ref="G152" si="76">SUM(G143:G151)</f>
        <v>37.200000000000003</v>
      </c>
      <c r="H152" s="21">
        <f t="shared" ref="H152" si="77">SUM(H143:H151)</f>
        <v>29</v>
      </c>
      <c r="I152" s="21">
        <f t="shared" ref="I152" si="78">SUM(I143:I151)</f>
        <v>107</v>
      </c>
      <c r="J152" s="21">
        <f t="shared" ref="J152:L152" si="79">SUM(J143:J151)</f>
        <v>822</v>
      </c>
      <c r="K152" s="21"/>
      <c r="L152" s="21">
        <f t="shared" si="79"/>
        <v>67.419999999999987</v>
      </c>
    </row>
    <row r="153" spans="1:12" ht="15" x14ac:dyDescent="0.25">
      <c r="A153" s="28">
        <f>A131</f>
        <v>1</v>
      </c>
      <c r="B153" s="14">
        <f>B131</f>
        <v>4</v>
      </c>
      <c r="C153" s="10" t="s">
        <v>34</v>
      </c>
      <c r="D153" s="12" t="s">
        <v>35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39</v>
      </c>
      <c r="E157" s="9"/>
      <c r="F157" s="21">
        <f>SUM(F153:F156)</f>
        <v>0</v>
      </c>
      <c r="G157" s="21">
        <f t="shared" ref="G157" si="80">SUM(G153:G156)</f>
        <v>0</v>
      </c>
      <c r="H157" s="21">
        <f t="shared" ref="H157" si="81">SUM(H153:H156)</f>
        <v>0</v>
      </c>
      <c r="I157" s="21">
        <f t="shared" ref="I157" si="82">SUM(I153:I156)</f>
        <v>0</v>
      </c>
      <c r="J157" s="21">
        <f t="shared" ref="J157" si="83">SUM(J153:J156)</f>
        <v>0</v>
      </c>
      <c r="K157" s="27"/>
      <c r="L157" s="21">
        <v>0</v>
      </c>
    </row>
    <row r="158" spans="1:12" ht="15" x14ac:dyDescent="0.2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23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6"/>
      <c r="B164" s="18"/>
      <c r="C164" s="8"/>
      <c r="D164" s="19" t="s">
        <v>39</v>
      </c>
      <c r="E164" s="9"/>
      <c r="F164" s="21">
        <f>SUM(F158:F163)</f>
        <v>0</v>
      </c>
      <c r="G164" s="21">
        <f t="shared" ref="G164" si="84">SUM(G158:G163)</f>
        <v>0</v>
      </c>
      <c r="H164" s="21">
        <f t="shared" ref="H164" si="85">SUM(H158:H163)</f>
        <v>0</v>
      </c>
      <c r="I164" s="21">
        <f t="shared" ref="I164" si="86">SUM(I158:I163)</f>
        <v>0</v>
      </c>
      <c r="J164" s="21">
        <f t="shared" ref="J164" si="87">SUM(J158:J163)</f>
        <v>0</v>
      </c>
      <c r="K164" s="27"/>
      <c r="L164" s="21">
        <f t="shared" ref="L164" ca="1" si="88">SUM(L158:L166)</f>
        <v>0</v>
      </c>
    </row>
    <row r="165" spans="1:12" ht="15" x14ac:dyDescent="0.2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12" t="s">
        <v>35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31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24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6"/>
      <c r="B171" s="18"/>
      <c r="C171" s="8"/>
      <c r="D171" s="20" t="s">
        <v>39</v>
      </c>
      <c r="E171" s="9"/>
      <c r="F171" s="21">
        <f>SUM(F165:F170)</f>
        <v>0</v>
      </c>
      <c r="G171" s="21">
        <f t="shared" ref="G171" si="89">SUM(G165:G170)</f>
        <v>0</v>
      </c>
      <c r="H171" s="21">
        <f t="shared" ref="H171" si="90">SUM(H165:H170)</f>
        <v>0</v>
      </c>
      <c r="I171" s="21">
        <f t="shared" ref="I171" si="91">SUM(I165:I170)</f>
        <v>0</v>
      </c>
      <c r="J171" s="21">
        <f t="shared" ref="J171" si="92">SUM(J165:J170)</f>
        <v>0</v>
      </c>
      <c r="K171" s="27"/>
      <c r="L171" s="21">
        <f t="shared" ref="L171" ca="1" si="93">SUM(L165:L173)</f>
        <v>0</v>
      </c>
    </row>
    <row r="172" spans="1:12" ht="15.75" customHeight="1" x14ac:dyDescent="0.2">
      <c r="A172" s="31">
        <f>A131</f>
        <v>1</v>
      </c>
      <c r="B172" s="32">
        <f>B131</f>
        <v>4</v>
      </c>
      <c r="C172" s="96" t="s">
        <v>4</v>
      </c>
      <c r="D172" s="97"/>
      <c r="E172" s="33"/>
      <c r="F172" s="34">
        <f>F138+F142+F152+F157+F164+F171</f>
        <v>845</v>
      </c>
      <c r="G172" s="34">
        <f t="shared" ref="G172" si="94">G138+G142+G152+G157+G164+G171</f>
        <v>37.200000000000003</v>
      </c>
      <c r="H172" s="34">
        <f t="shared" ref="H172" si="95">H138+H142+H152+H157+H164+H171</f>
        <v>29</v>
      </c>
      <c r="I172" s="34">
        <f t="shared" ref="I172" si="96">I138+I142+I152+I157+I164+I171</f>
        <v>107</v>
      </c>
      <c r="J172" s="34">
        <f t="shared" ref="J172" si="97">J138+J142+J152+J157+J164+J171</f>
        <v>822</v>
      </c>
      <c r="K172" s="35"/>
      <c r="L172" s="34">
        <f>L152</f>
        <v>67.419999999999987</v>
      </c>
    </row>
    <row r="173" spans="1:12" ht="15" x14ac:dyDescent="0.25">
      <c r="A173" s="22">
        <v>1</v>
      </c>
      <c r="B173" s="23">
        <v>5</v>
      </c>
      <c r="C173" s="24" t="s">
        <v>20</v>
      </c>
      <c r="D173" s="5" t="s">
        <v>21</v>
      </c>
      <c r="E173" s="47"/>
      <c r="F173" s="64"/>
      <c r="G173" s="64"/>
      <c r="H173" s="64"/>
      <c r="I173" s="64"/>
      <c r="J173" s="64"/>
      <c r="K173" s="49"/>
      <c r="L173" s="48"/>
    </row>
    <row r="174" spans="1:12" ht="15" x14ac:dyDescent="0.25">
      <c r="A174" s="25"/>
      <c r="B174" s="16"/>
      <c r="C174" s="11"/>
      <c r="D174" s="6" t="s">
        <v>35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7" t="s">
        <v>22</v>
      </c>
      <c r="E175" s="61"/>
      <c r="F175" s="62"/>
      <c r="G175" s="62"/>
      <c r="H175" s="62"/>
      <c r="I175" s="62"/>
      <c r="J175" s="62"/>
      <c r="K175" s="63"/>
      <c r="L175" s="62"/>
    </row>
    <row r="176" spans="1:12" ht="15" x14ac:dyDescent="0.25">
      <c r="A176" s="25"/>
      <c r="B176" s="16"/>
      <c r="C176" s="11"/>
      <c r="D176" s="7" t="s">
        <v>23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24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6"/>
      <c r="B180" s="18"/>
      <c r="C180" s="8"/>
      <c r="D180" s="19" t="s">
        <v>39</v>
      </c>
      <c r="E180" s="9"/>
      <c r="F180" s="21">
        <f>SUM(F173:F179)</f>
        <v>0</v>
      </c>
      <c r="G180" s="21">
        <f t="shared" ref="G180" si="98">SUM(G173:G179)</f>
        <v>0</v>
      </c>
      <c r="H180" s="21">
        <f t="shared" ref="H180" si="99">SUM(H173:H179)</f>
        <v>0</v>
      </c>
      <c r="I180" s="21">
        <f t="shared" ref="I180" si="100">SUM(I173:I179)</f>
        <v>0</v>
      </c>
      <c r="J180" s="21">
        <f t="shared" ref="J180" si="101">SUM(J173:J179)</f>
        <v>0</v>
      </c>
      <c r="K180" s="27"/>
      <c r="L180" s="21">
        <f t="shared" si="70"/>
        <v>0</v>
      </c>
    </row>
    <row r="181" spans="1:12" ht="15" x14ac:dyDescent="0.25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6"/>
      <c r="B184" s="18"/>
      <c r="C184" s="8"/>
      <c r="D184" s="19" t="s">
        <v>39</v>
      </c>
      <c r="E184" s="9"/>
      <c r="F184" s="21">
        <f>SUM(F181:F183)</f>
        <v>0</v>
      </c>
      <c r="G184" s="21">
        <f t="shared" ref="G184" si="102">SUM(G181:G183)</f>
        <v>0</v>
      </c>
      <c r="H184" s="21">
        <f t="shared" ref="H184" si="103">SUM(H181:H183)</f>
        <v>0</v>
      </c>
      <c r="I184" s="21">
        <f t="shared" ref="I184" si="104">SUM(I181:I183)</f>
        <v>0</v>
      </c>
      <c r="J184" s="21">
        <f t="shared" ref="J184" si="105">SUM(J181:J183)</f>
        <v>0</v>
      </c>
      <c r="K184" s="27"/>
      <c r="L184" s="21">
        <f t="shared" ref="L184" ca="1" si="106">SUM(L181:L189)</f>
        <v>0</v>
      </c>
    </row>
    <row r="185" spans="1:12" ht="15.75" thickBot="1" x14ac:dyDescent="0.3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67" t="s">
        <v>46</v>
      </c>
      <c r="F185" s="68">
        <v>80</v>
      </c>
      <c r="G185" s="70">
        <v>1.58</v>
      </c>
      <c r="H185" s="70">
        <v>4.99</v>
      </c>
      <c r="I185" s="70">
        <v>7.66</v>
      </c>
      <c r="J185" s="70">
        <v>83.2</v>
      </c>
      <c r="K185" s="68">
        <v>81</v>
      </c>
      <c r="L185" s="89">
        <v>5</v>
      </c>
    </row>
    <row r="186" spans="1:12" ht="15.75" thickBot="1" x14ac:dyDescent="0.3">
      <c r="A186" s="25"/>
      <c r="B186" s="16"/>
      <c r="C186" s="11"/>
      <c r="D186" s="7" t="s">
        <v>28</v>
      </c>
      <c r="E186" s="67" t="s">
        <v>76</v>
      </c>
      <c r="F186" s="69">
        <v>200</v>
      </c>
      <c r="G186" s="69">
        <v>3.8</v>
      </c>
      <c r="H186" s="69">
        <v>3</v>
      </c>
      <c r="I186" s="69">
        <v>6.8</v>
      </c>
      <c r="J186" s="70">
        <v>69.2</v>
      </c>
      <c r="K186" s="68">
        <v>84</v>
      </c>
      <c r="L186" s="90">
        <v>22</v>
      </c>
    </row>
    <row r="187" spans="1:12" ht="15.75" thickBot="1" x14ac:dyDescent="0.3">
      <c r="A187" s="25"/>
      <c r="B187" s="16"/>
      <c r="C187" s="11"/>
      <c r="D187" s="7" t="s">
        <v>29</v>
      </c>
      <c r="E187" s="67" t="s">
        <v>77</v>
      </c>
      <c r="F187" s="69">
        <v>200</v>
      </c>
      <c r="G187" s="74">
        <v>18.100000000000001</v>
      </c>
      <c r="H187" s="74">
        <v>13.5</v>
      </c>
      <c r="I187" s="74">
        <v>33.700000000000003</v>
      </c>
      <c r="J187" s="69">
        <v>328.4</v>
      </c>
      <c r="K187" s="68">
        <v>304</v>
      </c>
      <c r="L187" s="90">
        <v>25</v>
      </c>
    </row>
    <row r="188" spans="1:12" ht="15.75" thickBot="1" x14ac:dyDescent="0.3">
      <c r="A188" s="25"/>
      <c r="B188" s="16"/>
      <c r="C188" s="11"/>
      <c r="D188" s="7" t="s">
        <v>30</v>
      </c>
      <c r="E188" s="75"/>
      <c r="F188" s="86"/>
      <c r="G188" s="75"/>
      <c r="H188" s="75"/>
      <c r="I188" s="75"/>
      <c r="J188" s="75"/>
      <c r="K188" s="75"/>
      <c r="L188" s="91"/>
    </row>
    <row r="189" spans="1:12" ht="15.75" thickBot="1" x14ac:dyDescent="0.3">
      <c r="A189" s="25"/>
      <c r="B189" s="16"/>
      <c r="C189" s="11"/>
      <c r="D189" s="7" t="s">
        <v>31</v>
      </c>
      <c r="E189" s="67" t="s">
        <v>50</v>
      </c>
      <c r="F189" s="68">
        <v>200</v>
      </c>
      <c r="G189" s="70">
        <v>3.52</v>
      </c>
      <c r="H189" s="70">
        <v>3.72</v>
      </c>
      <c r="I189" s="70">
        <v>25.49</v>
      </c>
      <c r="J189" s="72">
        <v>145.19999999999999</v>
      </c>
      <c r="K189" s="68">
        <v>959</v>
      </c>
      <c r="L189" s="90">
        <v>12</v>
      </c>
    </row>
    <row r="190" spans="1:12" ht="15.75" thickBot="1" x14ac:dyDescent="0.3">
      <c r="A190" s="25"/>
      <c r="B190" s="16"/>
      <c r="C190" s="11"/>
      <c r="D190" s="7" t="s">
        <v>32</v>
      </c>
      <c r="E190" s="67" t="s">
        <v>55</v>
      </c>
      <c r="F190" s="68">
        <v>30</v>
      </c>
      <c r="G190" s="68">
        <v>2</v>
      </c>
      <c r="H190" s="68">
        <v>0</v>
      </c>
      <c r="I190" s="68">
        <v>16</v>
      </c>
      <c r="J190" s="68">
        <v>71</v>
      </c>
      <c r="K190" s="68" t="s">
        <v>45</v>
      </c>
      <c r="L190" s="68">
        <v>2.2200000000000002</v>
      </c>
    </row>
    <row r="191" spans="1:12" ht="15.75" thickBot="1" x14ac:dyDescent="0.3">
      <c r="A191" s="25"/>
      <c r="B191" s="16"/>
      <c r="C191" s="11"/>
      <c r="D191" s="7" t="s">
        <v>33</v>
      </c>
      <c r="E191" s="67" t="s">
        <v>101</v>
      </c>
      <c r="F191" s="68">
        <v>15</v>
      </c>
      <c r="G191" s="68">
        <v>1</v>
      </c>
      <c r="H191" s="68">
        <v>0</v>
      </c>
      <c r="I191" s="68">
        <v>6</v>
      </c>
      <c r="J191" s="68">
        <v>30</v>
      </c>
      <c r="K191" s="68" t="s">
        <v>45</v>
      </c>
      <c r="L191" s="68">
        <v>1.05</v>
      </c>
    </row>
    <row r="192" spans="1:12" ht="15.75" thickBot="1" x14ac:dyDescent="0.3">
      <c r="A192" s="25"/>
      <c r="B192" s="16"/>
      <c r="C192" s="11"/>
      <c r="D192" s="76" t="s">
        <v>35</v>
      </c>
      <c r="E192" s="67"/>
      <c r="F192" s="68"/>
      <c r="G192" s="68"/>
      <c r="H192" s="68"/>
      <c r="I192" s="68"/>
      <c r="J192" s="68"/>
      <c r="K192" s="68"/>
      <c r="L192" s="68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6"/>
      <c r="B194" s="18"/>
      <c r="C194" s="8"/>
      <c r="D194" s="19" t="s">
        <v>39</v>
      </c>
      <c r="E194" s="9"/>
      <c r="F194" s="21">
        <f>SUM(F185:F193)</f>
        <v>725</v>
      </c>
      <c r="G194" s="21">
        <f t="shared" ref="G194" si="107">SUM(G185:G193)</f>
        <v>30</v>
      </c>
      <c r="H194" s="21">
        <f t="shared" ref="H194" si="108">SUM(H185:H193)</f>
        <v>25.21</v>
      </c>
      <c r="I194" s="21">
        <f t="shared" ref="I194" si="109">SUM(I185:I193)</f>
        <v>95.65</v>
      </c>
      <c r="J194" s="21">
        <f t="shared" ref="J194:L194" si="110">SUM(J185:J193)</f>
        <v>727</v>
      </c>
      <c r="K194" s="21">
        <f t="shared" si="110"/>
        <v>1428</v>
      </c>
      <c r="L194" s="21">
        <f t="shared" si="110"/>
        <v>67.27</v>
      </c>
    </row>
    <row r="195" spans="1:12" ht="15" x14ac:dyDescent="0.25">
      <c r="A195" s="28">
        <f>A173</f>
        <v>1</v>
      </c>
      <c r="B195" s="14">
        <f>B173</f>
        <v>5</v>
      </c>
      <c r="C195" s="10" t="s">
        <v>34</v>
      </c>
      <c r="D195" s="12" t="s">
        <v>35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6"/>
      <c r="B199" s="18"/>
      <c r="C199" s="8"/>
      <c r="D199" s="19" t="s">
        <v>39</v>
      </c>
      <c r="E199" s="9"/>
      <c r="F199" s="21">
        <f>SUM(F195:F198)</f>
        <v>0</v>
      </c>
      <c r="G199" s="21">
        <f t="shared" ref="G199" si="111">SUM(G195:G198)</f>
        <v>0</v>
      </c>
      <c r="H199" s="21">
        <f t="shared" ref="H199" si="112">SUM(H195:H198)</f>
        <v>0</v>
      </c>
      <c r="I199" s="21">
        <f t="shared" ref="I199" si="113">SUM(I195:I198)</f>
        <v>0</v>
      </c>
      <c r="J199" s="21">
        <f t="shared" ref="J199" si="114">SUM(J195:J198)</f>
        <v>0</v>
      </c>
      <c r="K199" s="27"/>
      <c r="L199" s="21">
        <v>0</v>
      </c>
    </row>
    <row r="200" spans="1:12" ht="15" x14ac:dyDescent="0.2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7" t="s">
        <v>30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23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6"/>
      <c r="B206" s="18"/>
      <c r="C206" s="8"/>
      <c r="D206" s="19" t="s">
        <v>39</v>
      </c>
      <c r="E206" s="9"/>
      <c r="F206" s="21">
        <f>SUM(F200:F205)</f>
        <v>0</v>
      </c>
      <c r="G206" s="21">
        <f t="shared" ref="G206" si="115">SUM(G200:G205)</f>
        <v>0</v>
      </c>
      <c r="H206" s="21">
        <f t="shared" ref="H206" si="116">SUM(H200:H205)</f>
        <v>0</v>
      </c>
      <c r="I206" s="21">
        <f t="shared" ref="I206" si="117">SUM(I200:I205)</f>
        <v>0</v>
      </c>
      <c r="J206" s="21">
        <f t="shared" ref="J206" si="118">SUM(J200:J205)</f>
        <v>0</v>
      </c>
      <c r="K206" s="27"/>
      <c r="L206" s="21">
        <f t="shared" ref="L206" ca="1" si="119">SUM(L200:L208)</f>
        <v>0</v>
      </c>
    </row>
    <row r="207" spans="1:12" ht="15" x14ac:dyDescent="0.2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6"/>
      <c r="B213" s="18"/>
      <c r="C213" s="8"/>
      <c r="D213" s="20" t="s">
        <v>39</v>
      </c>
      <c r="E213" s="9"/>
      <c r="F213" s="21">
        <f>SUM(F207:F212)</f>
        <v>0</v>
      </c>
      <c r="G213" s="21">
        <f t="shared" ref="G213" si="120">SUM(G207:G212)</f>
        <v>0</v>
      </c>
      <c r="H213" s="21">
        <f t="shared" ref="H213" si="121">SUM(H207:H212)</f>
        <v>0</v>
      </c>
      <c r="I213" s="21">
        <f t="shared" ref="I213" si="122">SUM(I207:I212)</f>
        <v>0</v>
      </c>
      <c r="J213" s="21">
        <f t="shared" ref="J213" si="123">SUM(J207:J212)</f>
        <v>0</v>
      </c>
      <c r="K213" s="27"/>
      <c r="L213" s="21">
        <f t="shared" ref="L213" ca="1" si="124">SUM(L207:L215)</f>
        <v>0</v>
      </c>
    </row>
    <row r="214" spans="1:12" ht="15.75" customHeight="1" x14ac:dyDescent="0.2">
      <c r="A214" s="31">
        <f>A173</f>
        <v>1</v>
      </c>
      <c r="B214" s="32">
        <f>B173</f>
        <v>5</v>
      </c>
      <c r="C214" s="96" t="s">
        <v>4</v>
      </c>
      <c r="D214" s="97"/>
      <c r="E214" s="33"/>
      <c r="F214" s="34">
        <f>F180+F184+F194+F199+F206+F213</f>
        <v>725</v>
      </c>
      <c r="G214" s="34">
        <f t="shared" ref="G214" si="125">G180+G184+G194+G199+G206+G213</f>
        <v>30</v>
      </c>
      <c r="H214" s="34">
        <f t="shared" ref="H214" si="126">H180+H184+H194+H199+H206+H213</f>
        <v>25.21</v>
      </c>
      <c r="I214" s="34">
        <f t="shared" ref="I214" si="127">I180+I184+I194+I199+I206+I213</f>
        <v>95.65</v>
      </c>
      <c r="J214" s="34">
        <f t="shared" ref="J214" si="128">J180+J184+J194+J199+J206+J213</f>
        <v>727</v>
      </c>
      <c r="K214" s="34"/>
      <c r="L214" s="34">
        <f>L194</f>
        <v>67.27</v>
      </c>
    </row>
    <row r="215" spans="1:12" ht="15" x14ac:dyDescent="0.25">
      <c r="A215" s="22">
        <v>1</v>
      </c>
      <c r="B215" s="23">
        <v>6</v>
      </c>
      <c r="C215" s="24" t="s">
        <v>20</v>
      </c>
      <c r="D215" s="5" t="s">
        <v>21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7" t="s">
        <v>22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23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6"/>
      <c r="B222" s="18"/>
      <c r="C222" s="8"/>
      <c r="D222" s="19" t="s">
        <v>39</v>
      </c>
      <c r="E222" s="9"/>
      <c r="F222" s="21">
        <f>SUM(F215:F221)</f>
        <v>0</v>
      </c>
      <c r="G222" s="21">
        <f t="shared" ref="G222" si="129">SUM(G215:G221)</f>
        <v>0</v>
      </c>
      <c r="H222" s="21">
        <f t="shared" ref="H222" si="130">SUM(H215:H221)</f>
        <v>0</v>
      </c>
      <c r="I222" s="21">
        <f t="shared" ref="I222" si="131">SUM(I215:I221)</f>
        <v>0</v>
      </c>
      <c r="J222" s="21">
        <f t="shared" ref="J222" si="132">SUM(J215:J221)</f>
        <v>0</v>
      </c>
      <c r="K222" s="27"/>
      <c r="L222" s="21">
        <f t="shared" ref="L222:L264" si="133">SUM(L215:L221)</f>
        <v>0</v>
      </c>
    </row>
    <row r="223" spans="1:12" ht="15" x14ac:dyDescent="0.25">
      <c r="A223" s="28">
        <f>A215</f>
        <v>1</v>
      </c>
      <c r="B223" s="14">
        <f>B215</f>
        <v>6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6"/>
      <c r="B226" s="18"/>
      <c r="C226" s="8"/>
      <c r="D226" s="19" t="s">
        <v>39</v>
      </c>
      <c r="E226" s="9"/>
      <c r="F226" s="21">
        <f>SUM(F223:F225)</f>
        <v>0</v>
      </c>
      <c r="G226" s="21">
        <f t="shared" ref="G226" si="134">SUM(G223:G225)</f>
        <v>0</v>
      </c>
      <c r="H226" s="21">
        <f t="shared" ref="H226" si="135">SUM(H223:H225)</f>
        <v>0</v>
      </c>
      <c r="I226" s="21">
        <f t="shared" ref="I226" si="136">SUM(I223:I225)</f>
        <v>0</v>
      </c>
      <c r="J226" s="21">
        <f t="shared" ref="J226" si="137">SUM(J223:J225)</f>
        <v>0</v>
      </c>
      <c r="K226" s="27"/>
      <c r="L226" s="21">
        <f t="shared" ref="L226" ca="1" si="138">SUM(L223:L231)</f>
        <v>0</v>
      </c>
    </row>
    <row r="227" spans="1:12" ht="15" x14ac:dyDescent="0.25">
      <c r="A227" s="28">
        <f>A215</f>
        <v>1</v>
      </c>
      <c r="B227" s="14">
        <f>B215</f>
        <v>6</v>
      </c>
      <c r="C227" s="10" t="s">
        <v>26</v>
      </c>
      <c r="D227" s="7" t="s">
        <v>27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28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29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30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31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32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33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6"/>
      <c r="B236" s="18"/>
      <c r="C236" s="8"/>
      <c r="D236" s="19" t="s">
        <v>39</v>
      </c>
      <c r="E236" s="9"/>
      <c r="F236" s="21">
        <f>SUM(F227:F235)</f>
        <v>0</v>
      </c>
      <c r="G236" s="21">
        <f t="shared" ref="G236" si="139">SUM(G227:G235)</f>
        <v>0</v>
      </c>
      <c r="H236" s="21">
        <f t="shared" ref="H236" si="140">SUM(H227:H235)</f>
        <v>0</v>
      </c>
      <c r="I236" s="21">
        <f t="shared" ref="I236" si="141">SUM(I227:I235)</f>
        <v>0</v>
      </c>
      <c r="J236" s="21">
        <f t="shared" ref="J236" si="142">SUM(J227:J235)</f>
        <v>0</v>
      </c>
      <c r="K236" s="27"/>
      <c r="L236" s="21">
        <f t="shared" ref="L236" ca="1" si="143">SUM(L233:L241)</f>
        <v>0</v>
      </c>
    </row>
    <row r="237" spans="1:12" ht="15" x14ac:dyDescent="0.25">
      <c r="A237" s="28">
        <f>A215</f>
        <v>1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39</v>
      </c>
      <c r="E241" s="9"/>
      <c r="F241" s="21">
        <f>SUM(F237:F240)</f>
        <v>0</v>
      </c>
      <c r="G241" s="21">
        <f t="shared" ref="G241" si="144">SUM(G237:G240)</f>
        <v>0</v>
      </c>
      <c r="H241" s="21">
        <f t="shared" ref="H241" si="145">SUM(H237:H240)</f>
        <v>0</v>
      </c>
      <c r="I241" s="21">
        <f t="shared" ref="I241" si="146">SUM(I237:I240)</f>
        <v>0</v>
      </c>
      <c r="J241" s="21">
        <f t="shared" ref="J241" si="147">SUM(J237:J240)</f>
        <v>0</v>
      </c>
      <c r="K241" s="27"/>
      <c r="L241" s="21">
        <f t="shared" ref="L241" ca="1" si="148">SUM(L234:L240)</f>
        <v>0</v>
      </c>
    </row>
    <row r="242" spans="1:12" ht="15" x14ac:dyDescent="0.25">
      <c r="A242" s="28">
        <f>A215</f>
        <v>1</v>
      </c>
      <c r="B242" s="14">
        <f>B215</f>
        <v>6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6"/>
      <c r="B248" s="18"/>
      <c r="C248" s="8"/>
      <c r="D248" s="19" t="s">
        <v>39</v>
      </c>
      <c r="E248" s="9"/>
      <c r="F248" s="21">
        <f>SUM(F242:F247)</f>
        <v>0</v>
      </c>
      <c r="G248" s="21">
        <f t="shared" ref="G248" si="149">SUM(G242:G247)</f>
        <v>0</v>
      </c>
      <c r="H248" s="21">
        <f t="shared" ref="H248" si="150">SUM(H242:H247)</f>
        <v>0</v>
      </c>
      <c r="I248" s="21">
        <f t="shared" ref="I248" si="151">SUM(I242:I247)</f>
        <v>0</v>
      </c>
      <c r="J248" s="21">
        <f t="shared" ref="J248" si="152">SUM(J242:J247)</f>
        <v>0</v>
      </c>
      <c r="K248" s="27"/>
      <c r="L248" s="21">
        <f t="shared" ref="L248" ca="1" si="153">SUM(L242:L250)</f>
        <v>0</v>
      </c>
    </row>
    <row r="249" spans="1:12" ht="15" x14ac:dyDescent="0.25">
      <c r="A249" s="28">
        <f>A215</f>
        <v>1</v>
      </c>
      <c r="B249" s="14">
        <f>B215</f>
        <v>6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6"/>
      <c r="B255" s="18"/>
      <c r="C255" s="8"/>
      <c r="D255" s="20" t="s">
        <v>39</v>
      </c>
      <c r="E255" s="9"/>
      <c r="F255" s="21">
        <f>SUM(F249:F254)</f>
        <v>0</v>
      </c>
      <c r="G255" s="21">
        <f t="shared" ref="G255" si="154">SUM(G249:G254)</f>
        <v>0</v>
      </c>
      <c r="H255" s="21">
        <f t="shared" ref="H255" si="155">SUM(H249:H254)</f>
        <v>0</v>
      </c>
      <c r="I255" s="21">
        <f t="shared" ref="I255" si="156">SUM(I249:I254)</f>
        <v>0</v>
      </c>
      <c r="J255" s="21">
        <f t="shared" ref="J255" si="157">SUM(J249:J254)</f>
        <v>0</v>
      </c>
      <c r="K255" s="27"/>
      <c r="L255" s="21">
        <f t="shared" ref="L255" ca="1" si="158">SUM(L249:L257)</f>
        <v>0</v>
      </c>
    </row>
    <row r="256" spans="1:12" ht="15.75" customHeight="1" x14ac:dyDescent="0.2">
      <c r="A256" s="31">
        <f>A215</f>
        <v>1</v>
      </c>
      <c r="B256" s="32">
        <f>B215</f>
        <v>6</v>
      </c>
      <c r="C256" s="96" t="s">
        <v>4</v>
      </c>
      <c r="D256" s="97"/>
      <c r="E256" s="33"/>
      <c r="F256" s="34">
        <f>F222+F226+F236+F241+F248+F255</f>
        <v>0</v>
      </c>
      <c r="G256" s="34">
        <f t="shared" ref="G256" si="159">G222+G226+G236+G241+G248+G255</f>
        <v>0</v>
      </c>
      <c r="H256" s="34">
        <f t="shared" ref="H256" si="160">H222+H226+H236+H241+H248+H255</f>
        <v>0</v>
      </c>
      <c r="I256" s="34">
        <f t="shared" ref="I256" si="161">I222+I226+I236+I241+I248+I255</f>
        <v>0</v>
      </c>
      <c r="J256" s="34">
        <f t="shared" ref="J256" si="162">J222+J226+J236+J241+J248+J255</f>
        <v>0</v>
      </c>
      <c r="K256" s="35"/>
      <c r="L256" s="34">
        <f t="shared" ref="L256" ca="1" si="163">L222+L226+L236+L241+L248+L255</f>
        <v>0</v>
      </c>
    </row>
    <row r="257" spans="1:12" ht="15" x14ac:dyDescent="0.25">
      <c r="A257" s="22">
        <v>1</v>
      </c>
      <c r="B257" s="23">
        <v>7</v>
      </c>
      <c r="C257" s="24" t="s">
        <v>20</v>
      </c>
      <c r="D257" s="5" t="s">
        <v>21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7" t="s">
        <v>22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23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24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6"/>
      <c r="B264" s="18"/>
      <c r="C264" s="8"/>
      <c r="D264" s="19" t="s">
        <v>39</v>
      </c>
      <c r="E264" s="9"/>
      <c r="F264" s="21">
        <f>SUM(F257:F263)</f>
        <v>0</v>
      </c>
      <c r="G264" s="21">
        <f t="shared" ref="G264" si="164">SUM(G257:G263)</f>
        <v>0</v>
      </c>
      <c r="H264" s="21">
        <f t="shared" ref="H264" si="165">SUM(H257:H263)</f>
        <v>0</v>
      </c>
      <c r="I264" s="21">
        <f t="shared" ref="I264" si="166">SUM(I257:I263)</f>
        <v>0</v>
      </c>
      <c r="J264" s="21">
        <f t="shared" ref="J264" si="167">SUM(J257:J263)</f>
        <v>0</v>
      </c>
      <c r="K264" s="27"/>
      <c r="L264" s="21">
        <f t="shared" si="133"/>
        <v>0</v>
      </c>
    </row>
    <row r="265" spans="1:12" ht="15" x14ac:dyDescent="0.25">
      <c r="A265" s="28">
        <f>A257</f>
        <v>1</v>
      </c>
      <c r="B265" s="14">
        <f>B257</f>
        <v>7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39</v>
      </c>
      <c r="E268" s="9"/>
      <c r="F268" s="21">
        <f>SUM(F265:F267)</f>
        <v>0</v>
      </c>
      <c r="G268" s="21">
        <f t="shared" ref="G268" si="168">SUM(G265:G267)</f>
        <v>0</v>
      </c>
      <c r="H268" s="21">
        <f t="shared" ref="H268" si="169">SUM(H265:H267)</f>
        <v>0</v>
      </c>
      <c r="I268" s="21">
        <f t="shared" ref="I268" si="170">SUM(I265:I267)</f>
        <v>0</v>
      </c>
      <c r="J268" s="21">
        <f t="shared" ref="J268" si="171">SUM(J265:J267)</f>
        <v>0</v>
      </c>
      <c r="K268" s="27"/>
      <c r="L268" s="21">
        <f t="shared" ref="L268" ca="1" si="172">SUM(L265:L273)</f>
        <v>0</v>
      </c>
    </row>
    <row r="269" spans="1:12" ht="15" x14ac:dyDescent="0.25">
      <c r="A269" s="28">
        <f>A257</f>
        <v>1</v>
      </c>
      <c r="B269" s="14">
        <f>B257</f>
        <v>7</v>
      </c>
      <c r="C269" s="10" t="s">
        <v>26</v>
      </c>
      <c r="D269" s="7" t="s">
        <v>27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28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29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30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31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32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33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6"/>
      <c r="B278" s="18"/>
      <c r="C278" s="8"/>
      <c r="D278" s="19" t="s">
        <v>39</v>
      </c>
      <c r="E278" s="9"/>
      <c r="F278" s="21">
        <f>SUM(F269:F277)</f>
        <v>0</v>
      </c>
      <c r="G278" s="21">
        <f t="shared" ref="G278" si="173">SUM(G269:G277)</f>
        <v>0</v>
      </c>
      <c r="H278" s="21">
        <f t="shared" ref="H278" si="174">SUM(H269:H277)</f>
        <v>0</v>
      </c>
      <c r="I278" s="21">
        <f t="shared" ref="I278" si="175">SUM(I269:I277)</f>
        <v>0</v>
      </c>
      <c r="J278" s="21">
        <f t="shared" ref="J278" si="176">SUM(J269:J277)</f>
        <v>0</v>
      </c>
      <c r="K278" s="27"/>
      <c r="L278" s="21">
        <f t="shared" ref="L278" ca="1" si="177">SUM(L275:L283)</f>
        <v>0</v>
      </c>
    </row>
    <row r="279" spans="1:12" ht="15" x14ac:dyDescent="0.25">
      <c r="A279" s="28">
        <f>A257</f>
        <v>1</v>
      </c>
      <c r="B279" s="14">
        <f>B257</f>
        <v>7</v>
      </c>
      <c r="C279" s="10" t="s">
        <v>34</v>
      </c>
      <c r="D279" s="12" t="s">
        <v>35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6"/>
      <c r="B283" s="18"/>
      <c r="C283" s="8"/>
      <c r="D283" s="19" t="s">
        <v>39</v>
      </c>
      <c r="E283" s="9"/>
      <c r="F283" s="21">
        <f>SUM(F279:F282)</f>
        <v>0</v>
      </c>
      <c r="G283" s="21">
        <f t="shared" ref="G283" si="178">SUM(G279:G282)</f>
        <v>0</v>
      </c>
      <c r="H283" s="21">
        <f t="shared" ref="H283" si="179">SUM(H279:H282)</f>
        <v>0</v>
      </c>
      <c r="I283" s="21">
        <f t="shared" ref="I283" si="180">SUM(I279:I282)</f>
        <v>0</v>
      </c>
      <c r="J283" s="21">
        <f t="shared" ref="J283" si="181">SUM(J279:J282)</f>
        <v>0</v>
      </c>
      <c r="K283" s="27"/>
      <c r="L283" s="21">
        <f t="shared" ref="L283" ca="1" si="182">SUM(L276:L282)</f>
        <v>0</v>
      </c>
    </row>
    <row r="284" spans="1:12" ht="15" x14ac:dyDescent="0.25">
      <c r="A284" s="28">
        <f>A257</f>
        <v>1</v>
      </c>
      <c r="B284" s="14">
        <f>B257</f>
        <v>7</v>
      </c>
      <c r="C284" s="10" t="s">
        <v>36</v>
      </c>
      <c r="D284" s="7" t="s">
        <v>21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23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6"/>
      <c r="B290" s="18"/>
      <c r="C290" s="8"/>
      <c r="D290" s="19" t="s">
        <v>39</v>
      </c>
      <c r="E290" s="9"/>
      <c r="F290" s="21">
        <f>SUM(F284:F289)</f>
        <v>0</v>
      </c>
      <c r="G290" s="21">
        <f t="shared" ref="G290" si="183">SUM(G284:G289)</f>
        <v>0</v>
      </c>
      <c r="H290" s="21">
        <f t="shared" ref="H290" si="184">SUM(H284:H289)</f>
        <v>0</v>
      </c>
      <c r="I290" s="21">
        <f t="shared" ref="I290" si="185">SUM(I284:I289)</f>
        <v>0</v>
      </c>
      <c r="J290" s="21">
        <f t="shared" ref="J290" si="186">SUM(J284:J289)</f>
        <v>0</v>
      </c>
      <c r="K290" s="27"/>
      <c r="L290" s="21">
        <f t="shared" ref="L290" ca="1" si="187">SUM(L284:L292)</f>
        <v>0</v>
      </c>
    </row>
    <row r="291" spans="1:12" ht="15" x14ac:dyDescent="0.25">
      <c r="A291" s="28">
        <f>A257</f>
        <v>1</v>
      </c>
      <c r="B291" s="14">
        <f>B257</f>
        <v>7</v>
      </c>
      <c r="C291" s="10" t="s">
        <v>37</v>
      </c>
      <c r="D291" s="12" t="s">
        <v>38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12" t="s">
        <v>35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24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6"/>
      <c r="B297" s="18"/>
      <c r="C297" s="8"/>
      <c r="D297" s="20" t="s">
        <v>39</v>
      </c>
      <c r="E297" s="9"/>
      <c r="F297" s="21">
        <f>SUM(F291:F296)</f>
        <v>0</v>
      </c>
      <c r="G297" s="21">
        <f t="shared" ref="G297" si="188">SUM(G291:G296)</f>
        <v>0</v>
      </c>
      <c r="H297" s="21">
        <f t="shared" ref="H297" si="189">SUM(H291:H296)</f>
        <v>0</v>
      </c>
      <c r="I297" s="21">
        <f t="shared" ref="I297" si="190">SUM(I291:I296)</f>
        <v>0</v>
      </c>
      <c r="J297" s="21">
        <f t="shared" ref="J297" si="191">SUM(J291:J296)</f>
        <v>0</v>
      </c>
      <c r="K297" s="27"/>
      <c r="L297" s="21">
        <f t="shared" ref="L297" ca="1" si="192">SUM(L291:L299)</f>
        <v>0</v>
      </c>
    </row>
    <row r="298" spans="1:12" ht="15.75" customHeight="1" x14ac:dyDescent="0.2">
      <c r="A298" s="31">
        <f>A257</f>
        <v>1</v>
      </c>
      <c r="B298" s="32">
        <f>B257</f>
        <v>7</v>
      </c>
      <c r="C298" s="96" t="s">
        <v>4</v>
      </c>
      <c r="D298" s="97"/>
      <c r="E298" s="33"/>
      <c r="F298" s="34">
        <f>F264+F268+F278+F283+F290+F297</f>
        <v>0</v>
      </c>
      <c r="G298" s="34">
        <f t="shared" ref="G298" si="193">G264+G268+G278+G283+G290+G297</f>
        <v>0</v>
      </c>
      <c r="H298" s="34">
        <f t="shared" ref="H298" si="194">H264+H268+H278+H283+H290+H297</f>
        <v>0</v>
      </c>
      <c r="I298" s="34">
        <f t="shared" ref="I298" si="195">I264+I268+I278+I283+I290+I297</f>
        <v>0</v>
      </c>
      <c r="J298" s="34">
        <f t="shared" ref="J298" si="196">J264+J268+J278+J283+J290+J297</f>
        <v>0</v>
      </c>
      <c r="K298" s="35"/>
      <c r="L298" s="34">
        <f t="shared" ref="L298" ca="1" si="197">L264+L268+L278+L283+L290+L297</f>
        <v>0</v>
      </c>
    </row>
    <row r="299" spans="1:12" ht="15" x14ac:dyDescent="0.25">
      <c r="A299" s="22">
        <v>2</v>
      </c>
      <c r="B299" s="23">
        <v>1</v>
      </c>
      <c r="C299" s="24" t="s">
        <v>20</v>
      </c>
      <c r="D299" s="5" t="s">
        <v>21</v>
      </c>
      <c r="E299" s="65"/>
      <c r="F299" s="64"/>
      <c r="G299" s="64"/>
      <c r="H299" s="64"/>
      <c r="I299" s="64"/>
      <c r="J299" s="64"/>
      <c r="K299" s="66"/>
      <c r="L299" s="48"/>
    </row>
    <row r="300" spans="1:12" ht="15" x14ac:dyDescent="0.25">
      <c r="A300" s="25"/>
      <c r="B300" s="16"/>
      <c r="C300" s="11"/>
      <c r="D300" s="6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7" t="s">
        <v>22</v>
      </c>
      <c r="E301" s="58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23</v>
      </c>
      <c r="E302" s="61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24</v>
      </c>
      <c r="E303" s="61"/>
      <c r="F303" s="62"/>
      <c r="G303" s="62"/>
      <c r="H303" s="62"/>
      <c r="I303" s="62"/>
      <c r="J303" s="62"/>
      <c r="K303" s="63"/>
      <c r="L303" s="51"/>
    </row>
    <row r="304" spans="1:12" ht="15" x14ac:dyDescent="0.25">
      <c r="A304" s="25"/>
      <c r="B304" s="16"/>
      <c r="C304" s="11"/>
      <c r="D304" s="6" t="s">
        <v>59</v>
      </c>
      <c r="E304" s="61"/>
      <c r="F304" s="62"/>
      <c r="G304" s="62"/>
      <c r="H304" s="62"/>
      <c r="I304" s="62"/>
      <c r="J304" s="62"/>
      <c r="K304" s="63"/>
      <c r="L304" s="62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19" t="s">
        <v>39</v>
      </c>
      <c r="E306" s="9"/>
      <c r="F306" s="21"/>
      <c r="G306" s="21"/>
      <c r="H306" s="21"/>
      <c r="I306" s="21"/>
      <c r="J306" s="21"/>
      <c r="K306" s="27"/>
      <c r="L306" s="21"/>
    </row>
    <row r="307" spans="1:12" ht="15" x14ac:dyDescent="0.25">
      <c r="A307" s="28">
        <f>A299</f>
        <v>2</v>
      </c>
      <c r="B307" s="14">
        <f>B299</f>
        <v>1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39</v>
      </c>
      <c r="E310" s="9"/>
      <c r="F310" s="21">
        <f>SUM(F307:F309)</f>
        <v>0</v>
      </c>
      <c r="G310" s="21">
        <f t="shared" ref="G310" si="198">SUM(G307:G309)</f>
        <v>0</v>
      </c>
      <c r="H310" s="21">
        <f t="shared" ref="H310" si="199">SUM(H307:H309)</f>
        <v>0</v>
      </c>
      <c r="I310" s="21">
        <f t="shared" ref="I310" si="200">SUM(I307:I309)</f>
        <v>0</v>
      </c>
      <c r="J310" s="21">
        <f t="shared" ref="J310" si="201">SUM(J307:J309)</f>
        <v>0</v>
      </c>
      <c r="K310" s="27"/>
      <c r="L310" s="21">
        <f t="shared" ref="L310" ca="1" si="202">SUM(L307:L315)</f>
        <v>0</v>
      </c>
    </row>
    <row r="311" spans="1:12" ht="15.75" thickBot="1" x14ac:dyDescent="0.3">
      <c r="A311" s="28">
        <f>A299</f>
        <v>2</v>
      </c>
      <c r="B311" s="14">
        <f>B299</f>
        <v>1</v>
      </c>
      <c r="C311" s="10" t="s">
        <v>26</v>
      </c>
      <c r="D311" s="7" t="s">
        <v>27</v>
      </c>
      <c r="E311" s="67" t="s">
        <v>78</v>
      </c>
      <c r="F311" s="68">
        <v>80</v>
      </c>
      <c r="G311" s="70">
        <v>1</v>
      </c>
      <c r="H311" s="69">
        <v>4</v>
      </c>
      <c r="I311" s="73">
        <v>2</v>
      </c>
      <c r="J311" s="69">
        <v>48</v>
      </c>
      <c r="K311" s="68">
        <v>17</v>
      </c>
      <c r="L311" s="68">
        <v>10</v>
      </c>
    </row>
    <row r="312" spans="1:12" ht="15.75" thickBot="1" x14ac:dyDescent="0.3">
      <c r="A312" s="25"/>
      <c r="B312" s="16"/>
      <c r="C312" s="11"/>
      <c r="D312" s="7" t="s">
        <v>28</v>
      </c>
      <c r="E312" s="67" t="s">
        <v>100</v>
      </c>
      <c r="F312" s="68">
        <v>200</v>
      </c>
      <c r="G312" s="68">
        <v>3</v>
      </c>
      <c r="H312" s="68">
        <v>6</v>
      </c>
      <c r="I312" s="68">
        <v>17</v>
      </c>
      <c r="J312" s="68">
        <v>130</v>
      </c>
      <c r="K312" s="68">
        <v>10</v>
      </c>
      <c r="L312" s="68">
        <v>13.6</v>
      </c>
    </row>
    <row r="313" spans="1:12" ht="15.75" thickBot="1" x14ac:dyDescent="0.3">
      <c r="A313" s="25"/>
      <c r="B313" s="16"/>
      <c r="C313" s="11"/>
      <c r="D313" s="7" t="s">
        <v>29</v>
      </c>
      <c r="E313" s="67" t="s">
        <v>79</v>
      </c>
      <c r="F313" s="70">
        <v>200</v>
      </c>
      <c r="G313" s="74">
        <v>19</v>
      </c>
      <c r="H313" s="74">
        <v>28</v>
      </c>
      <c r="I313" s="69">
        <v>4</v>
      </c>
      <c r="J313" s="69">
        <v>346</v>
      </c>
      <c r="K313" s="69">
        <v>421</v>
      </c>
      <c r="L313" s="68">
        <v>12.5</v>
      </c>
    </row>
    <row r="314" spans="1:12" ht="15.75" thickBot="1" x14ac:dyDescent="0.3">
      <c r="A314" s="25"/>
      <c r="B314" s="16"/>
      <c r="C314" s="11"/>
      <c r="D314" s="7" t="s">
        <v>30</v>
      </c>
      <c r="E314" s="67"/>
      <c r="F314" s="68"/>
      <c r="G314" s="68"/>
      <c r="H314" s="68"/>
      <c r="I314" s="68"/>
      <c r="J314" s="68"/>
      <c r="K314" s="68"/>
      <c r="L314" s="68"/>
    </row>
    <row r="315" spans="1:12" ht="15.75" thickBot="1" x14ac:dyDescent="0.3">
      <c r="A315" s="25"/>
      <c r="B315" s="16"/>
      <c r="C315" s="11"/>
      <c r="D315" s="7" t="s">
        <v>31</v>
      </c>
      <c r="E315" s="67" t="s">
        <v>47</v>
      </c>
      <c r="F315" s="68">
        <v>200</v>
      </c>
      <c r="G315" s="70">
        <v>1</v>
      </c>
      <c r="H315" s="70">
        <v>2</v>
      </c>
      <c r="I315" s="70">
        <v>13</v>
      </c>
      <c r="J315" s="72">
        <v>81</v>
      </c>
      <c r="K315" s="68">
        <v>951</v>
      </c>
      <c r="L315" s="68">
        <v>12</v>
      </c>
    </row>
    <row r="316" spans="1:12" ht="15.75" thickBot="1" x14ac:dyDescent="0.3">
      <c r="A316" s="25"/>
      <c r="B316" s="16"/>
      <c r="C316" s="11"/>
      <c r="D316" s="7" t="s">
        <v>32</v>
      </c>
      <c r="E316" s="67" t="s">
        <v>55</v>
      </c>
      <c r="F316" s="68">
        <v>30</v>
      </c>
      <c r="G316" s="68">
        <v>2</v>
      </c>
      <c r="H316" s="68">
        <v>0</v>
      </c>
      <c r="I316" s="68">
        <v>16</v>
      </c>
      <c r="J316" s="68">
        <v>71</v>
      </c>
      <c r="K316" s="68" t="s">
        <v>45</v>
      </c>
      <c r="L316" s="68">
        <v>2.2200000000000002</v>
      </c>
    </row>
    <row r="317" spans="1:12" ht="15.75" thickBot="1" x14ac:dyDescent="0.3">
      <c r="A317" s="25"/>
      <c r="B317" s="16"/>
      <c r="C317" s="11"/>
      <c r="D317" s="7" t="s">
        <v>33</v>
      </c>
      <c r="E317" s="67" t="s">
        <v>101</v>
      </c>
      <c r="F317" s="68">
        <v>15</v>
      </c>
      <c r="G317" s="68">
        <v>1</v>
      </c>
      <c r="H317" s="68">
        <v>0</v>
      </c>
      <c r="I317" s="68">
        <v>6</v>
      </c>
      <c r="J317" s="68">
        <v>30</v>
      </c>
      <c r="K317" s="68" t="s">
        <v>45</v>
      </c>
      <c r="L317" s="68">
        <v>1.05</v>
      </c>
    </row>
    <row r="318" spans="1:12" ht="15.75" thickBot="1" x14ac:dyDescent="0.3">
      <c r="A318" s="25"/>
      <c r="B318" s="16"/>
      <c r="C318" s="11"/>
      <c r="D318" s="6" t="s">
        <v>38</v>
      </c>
      <c r="E318" s="67" t="s">
        <v>80</v>
      </c>
      <c r="F318" s="68">
        <v>145</v>
      </c>
      <c r="G318" s="67">
        <v>9.2799999999999994</v>
      </c>
      <c r="H318" s="68">
        <v>4.3499999999999996</v>
      </c>
      <c r="I318" s="67">
        <v>37.409999999999997</v>
      </c>
      <c r="J318" s="67">
        <v>113</v>
      </c>
      <c r="K318" s="67" t="s">
        <v>45</v>
      </c>
      <c r="L318" s="67">
        <v>24.67</v>
      </c>
    </row>
    <row r="319" spans="1:12" ht="15" x14ac:dyDescent="0.25">
      <c r="A319" s="25"/>
      <c r="B319" s="16"/>
      <c r="C319" s="11"/>
      <c r="D319" s="6"/>
      <c r="E319" s="61"/>
      <c r="F319" s="62"/>
      <c r="G319" s="62"/>
      <c r="H319" s="62"/>
      <c r="I319" s="62"/>
      <c r="J319" s="62"/>
      <c r="K319" s="63"/>
      <c r="L319" s="62"/>
    </row>
    <row r="320" spans="1:12" ht="15" x14ac:dyDescent="0.25">
      <c r="A320" s="26"/>
      <c r="B320" s="18"/>
      <c r="C320" s="8"/>
      <c r="D320" s="19" t="s">
        <v>39</v>
      </c>
      <c r="E320" s="9"/>
      <c r="F320" s="21">
        <f>SUM(F311:F319)</f>
        <v>870</v>
      </c>
      <c r="G320" s="21">
        <f t="shared" ref="G320" si="203">SUM(G311:G319)</f>
        <v>36.28</v>
      </c>
      <c r="H320" s="21">
        <f t="shared" ref="H320" si="204">SUM(H311:H319)</f>
        <v>44.35</v>
      </c>
      <c r="I320" s="21">
        <f t="shared" ref="I320" si="205">SUM(I311:I319)</f>
        <v>95.41</v>
      </c>
      <c r="J320" s="21">
        <f t="shared" ref="J320:L320" si="206">SUM(J311:J319)</f>
        <v>819</v>
      </c>
      <c r="K320" s="21"/>
      <c r="L320" s="21">
        <f t="shared" si="206"/>
        <v>76.039999999999992</v>
      </c>
    </row>
    <row r="321" spans="1:12" ht="15" x14ac:dyDescent="0.25">
      <c r="A321" s="28">
        <f>A299</f>
        <v>2</v>
      </c>
      <c r="B321" s="14">
        <f>B299</f>
        <v>1</v>
      </c>
      <c r="C321" s="10" t="s">
        <v>34</v>
      </c>
      <c r="D321" s="12" t="s">
        <v>35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12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39</v>
      </c>
      <c r="E325" s="9"/>
      <c r="F325" s="21">
        <f>SUM(F321:F324)</f>
        <v>0</v>
      </c>
      <c r="G325" s="21">
        <f t="shared" ref="G325" si="207">SUM(G321:G324)</f>
        <v>0</v>
      </c>
      <c r="H325" s="21">
        <f t="shared" ref="H325" si="208">SUM(H321:H324)</f>
        <v>0</v>
      </c>
      <c r="I325" s="21">
        <f t="shared" ref="I325" si="209">SUM(I321:I324)</f>
        <v>0</v>
      </c>
      <c r="J325" s="21">
        <f t="shared" ref="J325" si="210">SUM(J321:J324)</f>
        <v>0</v>
      </c>
      <c r="K325" s="27"/>
      <c r="L325" s="21">
        <v>0</v>
      </c>
    </row>
    <row r="326" spans="1:12" ht="15" x14ac:dyDescent="0.25">
      <c r="A326" s="28">
        <f>A299</f>
        <v>2</v>
      </c>
      <c r="B326" s="14">
        <f>B299</f>
        <v>1</v>
      </c>
      <c r="C326" s="10" t="s">
        <v>36</v>
      </c>
      <c r="D326" s="7" t="s">
        <v>21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23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6"/>
      <c r="B332" s="18"/>
      <c r="C332" s="8"/>
      <c r="D332" s="19" t="s">
        <v>39</v>
      </c>
      <c r="E332" s="9"/>
      <c r="F332" s="21">
        <f>SUM(F326:F331)</f>
        <v>0</v>
      </c>
      <c r="G332" s="21">
        <f t="shared" ref="G332" si="211">SUM(G326:G331)</f>
        <v>0</v>
      </c>
      <c r="H332" s="21">
        <f t="shared" ref="H332" si="212">SUM(H326:H331)</f>
        <v>0</v>
      </c>
      <c r="I332" s="21">
        <f t="shared" ref="I332" si="213">SUM(I326:I331)</f>
        <v>0</v>
      </c>
      <c r="J332" s="21">
        <f t="shared" ref="J332" si="214">SUM(J326:J331)</f>
        <v>0</v>
      </c>
      <c r="K332" s="27"/>
      <c r="L332" s="21">
        <f t="shared" ref="L332" ca="1" si="215">SUM(L326:L334)</f>
        <v>0</v>
      </c>
    </row>
    <row r="333" spans="1:12" ht="15" x14ac:dyDescent="0.25">
      <c r="A333" s="28">
        <f>A299</f>
        <v>2</v>
      </c>
      <c r="B333" s="14">
        <f>B299</f>
        <v>1</v>
      </c>
      <c r="C333" s="10" t="s">
        <v>37</v>
      </c>
      <c r="D333" s="12" t="s">
        <v>38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12" t="s">
        <v>35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31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6"/>
      <c r="B339" s="18"/>
      <c r="C339" s="8"/>
      <c r="D339" s="20" t="s">
        <v>39</v>
      </c>
      <c r="E339" s="9"/>
      <c r="F339" s="21">
        <f>SUM(F333:F338)</f>
        <v>0</v>
      </c>
      <c r="G339" s="21">
        <f t="shared" ref="G339" si="216">SUM(G333:G338)</f>
        <v>0</v>
      </c>
      <c r="H339" s="21">
        <f t="shared" ref="H339" si="217">SUM(H333:H338)</f>
        <v>0</v>
      </c>
      <c r="I339" s="21">
        <f t="shared" ref="I339" si="218">SUM(I333:I338)</f>
        <v>0</v>
      </c>
      <c r="J339" s="21">
        <f t="shared" ref="J339" si="219">SUM(J333:J338)</f>
        <v>0</v>
      </c>
      <c r="K339" s="27"/>
      <c r="L339" s="21">
        <f t="shared" ref="L339" ca="1" si="220">SUM(L333:L341)</f>
        <v>0</v>
      </c>
    </row>
    <row r="340" spans="1:12" ht="15.75" customHeight="1" x14ac:dyDescent="0.2">
      <c r="A340" s="31">
        <f>A299</f>
        <v>2</v>
      </c>
      <c r="B340" s="32">
        <f>B299</f>
        <v>1</v>
      </c>
      <c r="C340" s="96" t="s">
        <v>4</v>
      </c>
      <c r="D340" s="97"/>
      <c r="E340" s="33"/>
      <c r="F340" s="34">
        <f>F306+F310+F320+F325+F332+F339</f>
        <v>870</v>
      </c>
      <c r="G340" s="34">
        <f t="shared" ref="G340" si="221">G306+G310+G320+G325+G332+G339</f>
        <v>36.28</v>
      </c>
      <c r="H340" s="34">
        <f t="shared" ref="H340" si="222">H306+H310+H320+H325+H332+H339</f>
        <v>44.35</v>
      </c>
      <c r="I340" s="34">
        <f t="shared" ref="I340" si="223">I306+I310+I320+I325+I332+I339</f>
        <v>95.41</v>
      </c>
      <c r="J340" s="34">
        <f t="shared" ref="J340" si="224">J306+J310+J320+J325+J332+J339</f>
        <v>819</v>
      </c>
      <c r="K340" s="35"/>
      <c r="L340" s="34">
        <f>L320</f>
        <v>76.039999999999992</v>
      </c>
    </row>
    <row r="341" spans="1:12" ht="15" x14ac:dyDescent="0.25">
      <c r="A341" s="15">
        <v>2</v>
      </c>
      <c r="B341" s="16">
        <v>2</v>
      </c>
      <c r="C341" s="24" t="s">
        <v>20</v>
      </c>
      <c r="D341" s="5" t="s">
        <v>21</v>
      </c>
      <c r="E341" s="47"/>
      <c r="F341" s="48"/>
      <c r="G341" s="48"/>
      <c r="H341" s="48"/>
      <c r="I341" s="48"/>
      <c r="J341" s="48"/>
      <c r="K341" s="49"/>
      <c r="L341" s="48"/>
    </row>
    <row r="342" spans="1:12" ht="15" x14ac:dyDescent="0.25">
      <c r="A342" s="15"/>
      <c r="B342" s="16"/>
      <c r="C342" s="11"/>
      <c r="D342" s="6" t="s">
        <v>23</v>
      </c>
      <c r="E342" s="50"/>
      <c r="F342" s="51"/>
      <c r="G342" s="51"/>
      <c r="H342" s="51"/>
      <c r="I342" s="51"/>
      <c r="J342" s="51"/>
      <c r="K342" s="59"/>
      <c r="L342" s="51"/>
    </row>
    <row r="343" spans="1:12" ht="15" x14ac:dyDescent="0.25">
      <c r="A343" s="15"/>
      <c r="B343" s="16"/>
      <c r="C343" s="11"/>
      <c r="D343" s="7" t="s">
        <v>22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23</v>
      </c>
      <c r="E344" s="61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24</v>
      </c>
      <c r="E345" s="61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6" t="s">
        <v>59</v>
      </c>
      <c r="E346" s="61"/>
      <c r="F346" s="62"/>
      <c r="G346" s="62"/>
      <c r="H346" s="62"/>
      <c r="I346" s="62"/>
      <c r="J346" s="62"/>
      <c r="K346" s="63"/>
      <c r="L346" s="62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7"/>
      <c r="B348" s="18"/>
      <c r="C348" s="8"/>
      <c r="D348" s="19" t="s">
        <v>39</v>
      </c>
      <c r="E348" s="9"/>
      <c r="F348" s="21">
        <f>SUM(F341:F347)</f>
        <v>0</v>
      </c>
      <c r="G348" s="21">
        <f t="shared" ref="G348" si="225">SUM(G341:G347)</f>
        <v>0</v>
      </c>
      <c r="H348" s="21">
        <f t="shared" ref="H348" si="226">SUM(H341:H347)</f>
        <v>0</v>
      </c>
      <c r="I348" s="21">
        <f t="shared" ref="I348" si="227">SUM(I341:I347)</f>
        <v>0</v>
      </c>
      <c r="J348" s="21">
        <f t="shared" ref="J348" si="228">SUM(J341:J347)</f>
        <v>0</v>
      </c>
      <c r="K348" s="27"/>
      <c r="L348" s="21">
        <f t="shared" ref="L348" si="229">SUM(L341:L347)</f>
        <v>0</v>
      </c>
    </row>
    <row r="349" spans="1:12" ht="15" x14ac:dyDescent="0.25">
      <c r="A349" s="14">
        <f>A341</f>
        <v>2</v>
      </c>
      <c r="B349" s="14">
        <f>B341</f>
        <v>2</v>
      </c>
      <c r="C349" s="10" t="s">
        <v>25</v>
      </c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7"/>
      <c r="B352" s="18"/>
      <c r="C352" s="8"/>
      <c r="D352" s="19" t="s">
        <v>39</v>
      </c>
      <c r="E352" s="9"/>
      <c r="F352" s="21">
        <f>SUM(F349:F351)</f>
        <v>0</v>
      </c>
      <c r="G352" s="21">
        <f t="shared" ref="G352" si="230">SUM(G349:G351)</f>
        <v>0</v>
      </c>
      <c r="H352" s="21">
        <f t="shared" ref="H352" si="231">SUM(H349:H351)</f>
        <v>0</v>
      </c>
      <c r="I352" s="21">
        <f t="shared" ref="I352" si="232">SUM(I349:I351)</f>
        <v>0</v>
      </c>
      <c r="J352" s="21">
        <f t="shared" ref="J352" si="233">SUM(J349:J351)</f>
        <v>0</v>
      </c>
      <c r="K352" s="27"/>
      <c r="L352" s="21">
        <f t="shared" ref="L352" ca="1" si="234">SUM(L349:L357)</f>
        <v>0</v>
      </c>
    </row>
    <row r="353" spans="1:12" ht="15.75" thickBot="1" x14ac:dyDescent="0.3">
      <c r="A353" s="14">
        <f>A341</f>
        <v>2</v>
      </c>
      <c r="B353" s="14">
        <f>B341</f>
        <v>2</v>
      </c>
      <c r="C353" s="10" t="s">
        <v>26</v>
      </c>
      <c r="D353" s="7" t="s">
        <v>27</v>
      </c>
      <c r="E353" s="67" t="s">
        <v>81</v>
      </c>
      <c r="F353" s="77">
        <v>80</v>
      </c>
      <c r="G353" s="80">
        <v>1</v>
      </c>
      <c r="H353" s="81">
        <v>0</v>
      </c>
      <c r="I353" s="81">
        <v>9</v>
      </c>
      <c r="J353" s="81">
        <v>40</v>
      </c>
      <c r="K353" s="77">
        <v>38</v>
      </c>
      <c r="L353" s="82">
        <v>10</v>
      </c>
    </row>
    <row r="354" spans="1:12" ht="15.75" customHeight="1" thickBot="1" x14ac:dyDescent="0.3">
      <c r="A354" s="15"/>
      <c r="B354" s="16"/>
      <c r="C354" s="11"/>
      <c r="D354" s="7" t="s">
        <v>28</v>
      </c>
      <c r="E354" s="78" t="s">
        <v>95</v>
      </c>
      <c r="F354" s="79">
        <v>200</v>
      </c>
      <c r="G354" s="69">
        <v>6</v>
      </c>
      <c r="H354" s="69">
        <v>4</v>
      </c>
      <c r="I354" s="69">
        <v>16</v>
      </c>
      <c r="J354" s="69">
        <v>121</v>
      </c>
      <c r="K354" s="79">
        <v>204</v>
      </c>
      <c r="L354" s="83">
        <v>18</v>
      </c>
    </row>
    <row r="355" spans="1:12" ht="15.75" thickBot="1" x14ac:dyDescent="0.3">
      <c r="A355" s="15"/>
      <c r="B355" s="16"/>
      <c r="C355" s="11"/>
      <c r="D355" s="7" t="s">
        <v>29</v>
      </c>
      <c r="E355" s="67" t="s">
        <v>53</v>
      </c>
      <c r="F355" s="68">
        <v>90</v>
      </c>
      <c r="G355" s="68">
        <v>12</v>
      </c>
      <c r="H355" s="68">
        <v>13</v>
      </c>
      <c r="I355" s="68">
        <v>15</v>
      </c>
      <c r="J355" s="68">
        <v>223</v>
      </c>
      <c r="K355" s="79">
        <v>286</v>
      </c>
      <c r="L355" s="83">
        <v>26.2</v>
      </c>
    </row>
    <row r="356" spans="1:12" ht="15.75" thickBot="1" x14ac:dyDescent="0.3">
      <c r="A356" s="15"/>
      <c r="B356" s="16"/>
      <c r="C356" s="11"/>
      <c r="D356" s="7" t="s">
        <v>30</v>
      </c>
      <c r="E356" s="67" t="s">
        <v>96</v>
      </c>
      <c r="F356" s="68">
        <v>200</v>
      </c>
      <c r="G356" s="68">
        <v>14</v>
      </c>
      <c r="H356" s="68">
        <v>3</v>
      </c>
      <c r="I356" s="68">
        <v>29</v>
      </c>
      <c r="J356" s="68">
        <v>197</v>
      </c>
      <c r="K356" s="68">
        <v>281</v>
      </c>
      <c r="L356" s="84">
        <v>14</v>
      </c>
    </row>
    <row r="357" spans="1:12" ht="15.75" thickBot="1" x14ac:dyDescent="0.3">
      <c r="A357" s="15"/>
      <c r="B357" s="16"/>
      <c r="C357" s="11"/>
      <c r="D357" s="7" t="s">
        <v>31</v>
      </c>
      <c r="E357" s="67" t="s">
        <v>82</v>
      </c>
      <c r="F357" s="68">
        <v>200</v>
      </c>
      <c r="G357" s="68">
        <v>0</v>
      </c>
      <c r="H357" s="68">
        <v>0</v>
      </c>
      <c r="I357" s="68">
        <v>7</v>
      </c>
      <c r="J357" s="68">
        <v>28</v>
      </c>
      <c r="K357" s="68">
        <v>640</v>
      </c>
      <c r="L357" s="84">
        <v>7</v>
      </c>
    </row>
    <row r="358" spans="1:12" ht="15.75" thickBot="1" x14ac:dyDescent="0.3">
      <c r="A358" s="15"/>
      <c r="B358" s="16"/>
      <c r="C358" s="11"/>
      <c r="D358" s="7" t="s">
        <v>32</v>
      </c>
      <c r="E358" s="67" t="s">
        <v>55</v>
      </c>
      <c r="F358" s="68">
        <v>30</v>
      </c>
      <c r="G358" s="68">
        <v>2</v>
      </c>
      <c r="H358" s="68">
        <v>0</v>
      </c>
      <c r="I358" s="68">
        <v>16</v>
      </c>
      <c r="J358" s="68">
        <v>71</v>
      </c>
      <c r="K358" s="68" t="s">
        <v>45</v>
      </c>
      <c r="L358" s="68">
        <v>2.2200000000000002</v>
      </c>
    </row>
    <row r="359" spans="1:12" ht="15.75" thickBot="1" x14ac:dyDescent="0.3">
      <c r="A359" s="15"/>
      <c r="B359" s="16"/>
      <c r="C359" s="11"/>
      <c r="D359" s="7" t="s">
        <v>33</v>
      </c>
      <c r="E359" s="67" t="s">
        <v>101</v>
      </c>
      <c r="F359" s="68">
        <v>15</v>
      </c>
      <c r="G359" s="68">
        <v>1</v>
      </c>
      <c r="H359" s="68">
        <v>0</v>
      </c>
      <c r="I359" s="68">
        <v>6</v>
      </c>
      <c r="J359" s="68">
        <v>30</v>
      </c>
      <c r="K359" s="68" t="s">
        <v>45</v>
      </c>
      <c r="L359" s="68">
        <v>1.05</v>
      </c>
    </row>
    <row r="360" spans="1:12" ht="15.75" thickBot="1" x14ac:dyDescent="0.3">
      <c r="A360" s="15"/>
      <c r="B360" s="16"/>
      <c r="C360" s="11"/>
      <c r="D360" s="6" t="s">
        <v>24</v>
      </c>
      <c r="E360" s="67"/>
      <c r="F360" s="68"/>
      <c r="G360" s="68"/>
      <c r="H360" s="68"/>
      <c r="I360" s="68"/>
      <c r="J360" s="68"/>
      <c r="K360" s="68"/>
      <c r="L360" s="68"/>
    </row>
    <row r="361" spans="1:12" ht="15.75" thickBot="1" x14ac:dyDescent="0.3">
      <c r="A361" s="15"/>
      <c r="B361" s="16"/>
      <c r="C361" s="11"/>
      <c r="D361" s="6"/>
      <c r="E361" s="75"/>
      <c r="F361" s="75"/>
      <c r="G361" s="75"/>
      <c r="H361" s="75"/>
      <c r="I361" s="75"/>
      <c r="J361" s="75"/>
      <c r="K361" s="75"/>
      <c r="L361" s="75"/>
    </row>
    <row r="362" spans="1:12" ht="15" x14ac:dyDescent="0.25">
      <c r="A362" s="17"/>
      <c r="B362" s="18"/>
      <c r="C362" s="8"/>
      <c r="D362" s="19" t="s">
        <v>39</v>
      </c>
      <c r="E362" s="9"/>
      <c r="F362" s="21">
        <f>SUM(F353:F361)</f>
        <v>815</v>
      </c>
      <c r="G362" s="21">
        <f t="shared" ref="G362" si="235">SUM(G353:G361)</f>
        <v>36</v>
      </c>
      <c r="H362" s="21">
        <f t="shared" ref="H362" si="236">SUM(H353:H361)</f>
        <v>20</v>
      </c>
      <c r="I362" s="21">
        <f t="shared" ref="I362" si="237">SUM(I353:I361)</f>
        <v>98</v>
      </c>
      <c r="J362" s="21">
        <f t="shared" ref="J362:L362" si="238">SUM(J353:J361)</f>
        <v>710</v>
      </c>
      <c r="K362" s="21"/>
      <c r="L362" s="21">
        <f t="shared" si="238"/>
        <v>78.47</v>
      </c>
    </row>
    <row r="363" spans="1:12" ht="15" x14ac:dyDescent="0.25">
      <c r="A363" s="14">
        <f>A341</f>
        <v>2</v>
      </c>
      <c r="B363" s="14">
        <f>B341</f>
        <v>2</v>
      </c>
      <c r="C363" s="10" t="s">
        <v>34</v>
      </c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SUM(F363:F366)</f>
        <v>0</v>
      </c>
      <c r="G367" s="21">
        <f t="shared" ref="G367" si="239">SUM(G363:G366)</f>
        <v>0</v>
      </c>
      <c r="H367" s="21">
        <f t="shared" ref="H367" si="240">SUM(H363:H366)</f>
        <v>0</v>
      </c>
      <c r="I367" s="21">
        <f t="shared" ref="I367" si="241">SUM(I363:I366)</f>
        <v>0</v>
      </c>
      <c r="J367" s="21">
        <f t="shared" ref="J367" si="242">SUM(J363:J366)</f>
        <v>0</v>
      </c>
      <c r="K367" s="27"/>
      <c r="L367" s="21">
        <v>0</v>
      </c>
    </row>
    <row r="368" spans="1:12" ht="15" x14ac:dyDescent="0.25">
      <c r="A368" s="14">
        <f>A341</f>
        <v>2</v>
      </c>
      <c r="B368" s="14">
        <f>B341</f>
        <v>2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7"/>
      <c r="B374" s="18"/>
      <c r="C374" s="8"/>
      <c r="D374" s="19" t="s">
        <v>39</v>
      </c>
      <c r="E374" s="9"/>
      <c r="F374" s="21">
        <f>SUM(F368:F373)</f>
        <v>0</v>
      </c>
      <c r="G374" s="21">
        <f t="shared" ref="G374" si="243">SUM(G368:G373)</f>
        <v>0</v>
      </c>
      <c r="H374" s="21">
        <f t="shared" ref="H374" si="244">SUM(H368:H373)</f>
        <v>0</v>
      </c>
      <c r="I374" s="21">
        <f t="shared" ref="I374" si="245">SUM(I368:I373)</f>
        <v>0</v>
      </c>
      <c r="J374" s="21">
        <f t="shared" ref="J374" si="246">SUM(J368:J373)</f>
        <v>0</v>
      </c>
      <c r="K374" s="27"/>
      <c r="L374" s="21">
        <f t="shared" ref="L374" ca="1" si="247">SUM(L368:L376)</f>
        <v>0</v>
      </c>
    </row>
    <row r="375" spans="1:12" ht="15" x14ac:dyDescent="0.25">
      <c r="A375" s="14">
        <f>A341</f>
        <v>2</v>
      </c>
      <c r="B375" s="14">
        <f>B341</f>
        <v>2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7"/>
      <c r="B381" s="18"/>
      <c r="C381" s="8"/>
      <c r="D381" s="20" t="s">
        <v>39</v>
      </c>
      <c r="E381" s="9"/>
      <c r="F381" s="21">
        <f>SUM(F375:F380)</f>
        <v>0</v>
      </c>
      <c r="G381" s="21">
        <f t="shared" ref="G381" si="248">SUM(G375:G380)</f>
        <v>0</v>
      </c>
      <c r="H381" s="21">
        <f t="shared" ref="H381" si="249">SUM(H375:H380)</f>
        <v>0</v>
      </c>
      <c r="I381" s="21">
        <f t="shared" ref="I381" si="250">SUM(I375:I380)</f>
        <v>0</v>
      </c>
      <c r="J381" s="21">
        <f t="shared" ref="J381" si="251">SUM(J375:J380)</f>
        <v>0</v>
      </c>
      <c r="K381" s="27"/>
      <c r="L381" s="21">
        <f t="shared" ref="L381" ca="1" si="252">SUM(L375:L383)</f>
        <v>0</v>
      </c>
    </row>
    <row r="382" spans="1:12" ht="15.75" customHeight="1" x14ac:dyDescent="0.2">
      <c r="A382" s="36">
        <f>A341</f>
        <v>2</v>
      </c>
      <c r="B382" s="36">
        <f>B341</f>
        <v>2</v>
      </c>
      <c r="C382" s="96" t="s">
        <v>4</v>
      </c>
      <c r="D382" s="97"/>
      <c r="E382" s="33"/>
      <c r="F382" s="34">
        <f>F348+F352+F362+F367+F374+F381</f>
        <v>815</v>
      </c>
      <c r="G382" s="34">
        <f t="shared" ref="G382" si="253">G348+G352+G362+G367+G374+G381</f>
        <v>36</v>
      </c>
      <c r="H382" s="34">
        <f t="shared" ref="H382" si="254">H348+H352+H362+H367+H374+H381</f>
        <v>20</v>
      </c>
      <c r="I382" s="34">
        <f t="shared" ref="I382" si="255">I348+I352+I362+I367+I374+I381</f>
        <v>98</v>
      </c>
      <c r="J382" s="34">
        <f t="shared" ref="J382" si="256">J348+J352+J362+J367+J374+J381</f>
        <v>710</v>
      </c>
      <c r="K382" s="35"/>
      <c r="L382" s="34">
        <f>L362</f>
        <v>78.47</v>
      </c>
    </row>
    <row r="383" spans="1:12" ht="15" x14ac:dyDescent="0.25">
      <c r="A383" s="22">
        <v>2</v>
      </c>
      <c r="B383" s="23">
        <v>3</v>
      </c>
      <c r="C383" s="24" t="s">
        <v>20</v>
      </c>
      <c r="D383" s="5" t="s">
        <v>21</v>
      </c>
      <c r="E383" s="47"/>
      <c r="F383" s="48"/>
      <c r="G383" s="48"/>
      <c r="H383" s="48"/>
      <c r="I383" s="48"/>
      <c r="J383" s="48"/>
      <c r="K383" s="49"/>
      <c r="L383" s="48"/>
    </row>
    <row r="384" spans="1:12" ht="15" x14ac:dyDescent="0.25">
      <c r="A384" s="25"/>
      <c r="B384" s="16"/>
      <c r="C384" s="11"/>
      <c r="D384" s="6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7" t="s">
        <v>22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23</v>
      </c>
      <c r="E386" s="61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24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6" t="s">
        <v>59</v>
      </c>
      <c r="E388" s="61"/>
      <c r="F388" s="62"/>
      <c r="G388" s="62"/>
      <c r="H388" s="62"/>
      <c r="I388" s="62"/>
      <c r="J388" s="62"/>
      <c r="K388" s="63"/>
      <c r="L388" s="62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6"/>
      <c r="B390" s="18"/>
      <c r="C390" s="8"/>
      <c r="D390" s="19" t="s">
        <v>39</v>
      </c>
      <c r="E390" s="9"/>
      <c r="F390" s="21">
        <f>SUM(F383:F389)</f>
        <v>0</v>
      </c>
      <c r="G390" s="21">
        <f t="shared" ref="G390" si="257">SUM(G383:G389)</f>
        <v>0</v>
      </c>
      <c r="H390" s="21">
        <f t="shared" ref="H390" si="258">SUM(H383:H389)</f>
        <v>0</v>
      </c>
      <c r="I390" s="21">
        <f t="shared" ref="I390" si="259">SUM(I383:I389)</f>
        <v>0</v>
      </c>
      <c r="J390" s="21">
        <f t="shared" ref="J390" si="260">SUM(J383:J389)</f>
        <v>0</v>
      </c>
      <c r="K390" s="27"/>
      <c r="L390" s="21">
        <f t="shared" ref="L390:L432" si="261">SUM(L383:L389)</f>
        <v>0</v>
      </c>
    </row>
    <row r="391" spans="1:12" ht="15" x14ac:dyDescent="0.25">
      <c r="A391" s="28">
        <f>A383</f>
        <v>2</v>
      </c>
      <c r="B391" s="14">
        <f>B383</f>
        <v>3</v>
      </c>
      <c r="C391" s="10" t="s">
        <v>25</v>
      </c>
      <c r="D391" s="12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6"/>
      <c r="B394" s="18"/>
      <c r="C394" s="8"/>
      <c r="D394" s="19" t="s">
        <v>39</v>
      </c>
      <c r="E394" s="9"/>
      <c r="F394" s="21">
        <f>SUM(F391:F393)</f>
        <v>0</v>
      </c>
      <c r="G394" s="21">
        <f t="shared" ref="G394" si="262">SUM(G391:G393)</f>
        <v>0</v>
      </c>
      <c r="H394" s="21">
        <f t="shared" ref="H394" si="263">SUM(H391:H393)</f>
        <v>0</v>
      </c>
      <c r="I394" s="21">
        <f t="shared" ref="I394" si="264">SUM(I391:I393)</f>
        <v>0</v>
      </c>
      <c r="J394" s="21">
        <f t="shared" ref="J394" si="265">SUM(J391:J393)</f>
        <v>0</v>
      </c>
      <c r="K394" s="27"/>
      <c r="L394" s="21">
        <f t="shared" ref="L394" ca="1" si="266">SUM(L391:L399)</f>
        <v>0</v>
      </c>
    </row>
    <row r="395" spans="1:12" ht="15.75" thickBot="1" x14ac:dyDescent="0.3">
      <c r="A395" s="28">
        <f>A383</f>
        <v>2</v>
      </c>
      <c r="B395" s="14">
        <f>B383</f>
        <v>3</v>
      </c>
      <c r="C395" s="10" t="s">
        <v>26</v>
      </c>
      <c r="D395" s="7" t="s">
        <v>27</v>
      </c>
      <c r="E395" s="67" t="s">
        <v>83</v>
      </c>
      <c r="F395" s="68">
        <v>80</v>
      </c>
      <c r="G395" s="69">
        <v>1</v>
      </c>
      <c r="H395" s="69">
        <v>3</v>
      </c>
      <c r="I395" s="69">
        <v>4</v>
      </c>
      <c r="J395" s="69">
        <v>51</v>
      </c>
      <c r="K395" s="68">
        <v>34</v>
      </c>
      <c r="L395" s="92">
        <v>12</v>
      </c>
    </row>
    <row r="396" spans="1:12" ht="15.75" thickBot="1" x14ac:dyDescent="0.3">
      <c r="A396" s="25"/>
      <c r="B396" s="16"/>
      <c r="C396" s="11"/>
      <c r="D396" s="7" t="s">
        <v>28</v>
      </c>
      <c r="E396" s="67" t="s">
        <v>84</v>
      </c>
      <c r="F396" s="69">
        <v>200</v>
      </c>
      <c r="G396" s="69">
        <v>7</v>
      </c>
      <c r="H396" s="69">
        <v>3</v>
      </c>
      <c r="I396" s="69">
        <v>12</v>
      </c>
      <c r="J396" s="69">
        <v>102</v>
      </c>
      <c r="K396" s="68" t="s">
        <v>85</v>
      </c>
      <c r="L396" s="84">
        <v>22</v>
      </c>
    </row>
    <row r="397" spans="1:12" ht="15.75" thickBot="1" x14ac:dyDescent="0.3">
      <c r="A397" s="25"/>
      <c r="B397" s="16"/>
      <c r="C397" s="11"/>
      <c r="D397" s="7" t="s">
        <v>29</v>
      </c>
      <c r="E397" s="67" t="s">
        <v>86</v>
      </c>
      <c r="F397" s="68">
        <v>100</v>
      </c>
      <c r="G397" s="70">
        <v>18</v>
      </c>
      <c r="H397" s="70">
        <v>9</v>
      </c>
      <c r="I397" s="72">
        <v>8</v>
      </c>
      <c r="J397" s="70">
        <v>187</v>
      </c>
      <c r="K397" s="68">
        <v>690</v>
      </c>
      <c r="L397" s="84">
        <v>28.5</v>
      </c>
    </row>
    <row r="398" spans="1:12" ht="15.75" thickBot="1" x14ac:dyDescent="0.3">
      <c r="A398" s="25"/>
      <c r="B398" s="16"/>
      <c r="C398" s="11"/>
      <c r="D398" s="7" t="s">
        <v>30</v>
      </c>
      <c r="E398" s="67" t="s">
        <v>97</v>
      </c>
      <c r="F398" s="69">
        <v>200</v>
      </c>
      <c r="G398" s="69">
        <v>4</v>
      </c>
      <c r="H398" s="69">
        <v>8</v>
      </c>
      <c r="I398" s="70">
        <v>31</v>
      </c>
      <c r="J398" s="69">
        <v>226</v>
      </c>
      <c r="K398" s="68">
        <v>694</v>
      </c>
      <c r="L398" s="84">
        <v>9</v>
      </c>
    </row>
    <row r="399" spans="1:12" ht="15.75" thickBot="1" x14ac:dyDescent="0.3">
      <c r="A399" s="25"/>
      <c r="B399" s="16"/>
      <c r="C399" s="11"/>
      <c r="D399" s="7" t="s">
        <v>31</v>
      </c>
      <c r="E399" s="67" t="s">
        <v>67</v>
      </c>
      <c r="F399" s="68">
        <v>200</v>
      </c>
      <c r="G399" s="68">
        <v>1</v>
      </c>
      <c r="H399" s="68">
        <v>0</v>
      </c>
      <c r="I399" s="68">
        <v>29</v>
      </c>
      <c r="J399" s="68">
        <v>111</v>
      </c>
      <c r="K399" s="68">
        <v>868</v>
      </c>
      <c r="L399" s="84">
        <v>5.67</v>
      </c>
    </row>
    <row r="400" spans="1:12" ht="15.75" thickBot="1" x14ac:dyDescent="0.3">
      <c r="A400" s="25"/>
      <c r="B400" s="16"/>
      <c r="C400" s="11"/>
      <c r="D400" s="7" t="s">
        <v>32</v>
      </c>
      <c r="E400" s="67" t="s">
        <v>55</v>
      </c>
      <c r="F400" s="68">
        <v>30</v>
      </c>
      <c r="G400" s="68">
        <v>2</v>
      </c>
      <c r="H400" s="68">
        <v>0</v>
      </c>
      <c r="I400" s="68">
        <v>16</v>
      </c>
      <c r="J400" s="68">
        <v>71</v>
      </c>
      <c r="K400" s="68" t="s">
        <v>45</v>
      </c>
      <c r="L400" s="68">
        <v>2.2200000000000002</v>
      </c>
    </row>
    <row r="401" spans="1:12" ht="15.75" thickBot="1" x14ac:dyDescent="0.3">
      <c r="A401" s="25"/>
      <c r="B401" s="16"/>
      <c r="C401" s="11"/>
      <c r="D401" s="7" t="s">
        <v>33</v>
      </c>
      <c r="E401" s="67" t="s">
        <v>101</v>
      </c>
      <c r="F401" s="68">
        <v>15</v>
      </c>
      <c r="G401" s="68">
        <v>1</v>
      </c>
      <c r="H401" s="68">
        <v>0</v>
      </c>
      <c r="I401" s="68">
        <v>6</v>
      </c>
      <c r="J401" s="68">
        <v>30</v>
      </c>
      <c r="K401" s="68" t="s">
        <v>45</v>
      </c>
      <c r="L401" s="68">
        <v>1.05</v>
      </c>
    </row>
    <row r="402" spans="1:12" ht="15" x14ac:dyDescent="0.25">
      <c r="A402" s="25"/>
      <c r="B402" s="16"/>
      <c r="C402" s="11"/>
      <c r="D402" s="6" t="s">
        <v>24</v>
      </c>
      <c r="E402" s="58"/>
      <c r="F402" s="51"/>
      <c r="G402" s="51"/>
      <c r="H402" s="51"/>
      <c r="I402" s="51"/>
      <c r="J402" s="51"/>
      <c r="K402" s="59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6"/>
      <c r="B404" s="18"/>
      <c r="C404" s="8"/>
      <c r="D404" s="19" t="s">
        <v>39</v>
      </c>
      <c r="E404" s="9"/>
      <c r="F404" s="21">
        <f>SUM(F395:F403)</f>
        <v>825</v>
      </c>
      <c r="G404" s="21">
        <f t="shared" ref="G404" si="267">SUM(G395:G403)</f>
        <v>34</v>
      </c>
      <c r="H404" s="21">
        <f t="shared" ref="H404" si="268">SUM(H395:H403)</f>
        <v>23</v>
      </c>
      <c r="I404" s="21">
        <f t="shared" ref="I404" si="269">SUM(I395:I403)</f>
        <v>106</v>
      </c>
      <c r="J404" s="21">
        <f t="shared" ref="J404:L404" si="270">SUM(J395:J403)</f>
        <v>778</v>
      </c>
      <c r="K404" s="21"/>
      <c r="L404" s="21">
        <f t="shared" si="270"/>
        <v>80.44</v>
      </c>
    </row>
    <row r="405" spans="1:12" ht="15" x14ac:dyDescent="0.25">
      <c r="A405" s="28">
        <f>A383</f>
        <v>2</v>
      </c>
      <c r="B405" s="14">
        <f>B383</f>
        <v>3</v>
      </c>
      <c r="C405" s="10" t="s">
        <v>34</v>
      </c>
      <c r="D405" s="12" t="s">
        <v>35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>
        <f>SUM(F405:F408)</f>
        <v>0</v>
      </c>
      <c r="G409" s="21">
        <f t="shared" ref="G409" si="271">SUM(G405:G408)</f>
        <v>0</v>
      </c>
      <c r="H409" s="21">
        <f t="shared" ref="H409" si="272">SUM(H405:H408)</f>
        <v>0</v>
      </c>
      <c r="I409" s="21">
        <f t="shared" ref="I409" si="273">SUM(I405:I408)</f>
        <v>0</v>
      </c>
      <c r="J409" s="21">
        <f t="shared" ref="J409" si="274">SUM(J405:J408)</f>
        <v>0</v>
      </c>
      <c r="K409" s="27"/>
      <c r="L409" s="21">
        <v>0</v>
      </c>
    </row>
    <row r="410" spans="1:12" ht="15" x14ac:dyDescent="0.25">
      <c r="A410" s="28">
        <f>A383</f>
        <v>2</v>
      </c>
      <c r="B410" s="14">
        <f>B383</f>
        <v>3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>
        <f>SUM(F410:F415)</f>
        <v>0</v>
      </c>
      <c r="G416" s="21">
        <f t="shared" ref="G416" si="275">SUM(G410:G415)</f>
        <v>0</v>
      </c>
      <c r="H416" s="21">
        <f t="shared" ref="H416" si="276">SUM(H410:H415)</f>
        <v>0</v>
      </c>
      <c r="I416" s="21">
        <f t="shared" ref="I416" si="277">SUM(I410:I415)</f>
        <v>0</v>
      </c>
      <c r="J416" s="21">
        <f t="shared" ref="J416" si="278">SUM(J410:J415)</f>
        <v>0</v>
      </c>
      <c r="K416" s="27"/>
      <c r="L416" s="21">
        <f t="shared" ref="L416" ca="1" si="279">SUM(L410:L418)</f>
        <v>0</v>
      </c>
    </row>
    <row r="417" spans="1:12" ht="15" x14ac:dyDescent="0.25">
      <c r="A417" s="28">
        <f>A383</f>
        <v>2</v>
      </c>
      <c r="B417" s="14">
        <f>B383</f>
        <v>3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20" t="s">
        <v>39</v>
      </c>
      <c r="E423" s="9"/>
      <c r="F423" s="21">
        <f>SUM(F417:F422)</f>
        <v>0</v>
      </c>
      <c r="G423" s="21">
        <f t="shared" ref="G423" si="280">SUM(G417:G422)</f>
        <v>0</v>
      </c>
      <c r="H423" s="21">
        <f t="shared" ref="H423" si="281">SUM(H417:H422)</f>
        <v>0</v>
      </c>
      <c r="I423" s="21">
        <f t="shared" ref="I423" si="282">SUM(I417:I422)</f>
        <v>0</v>
      </c>
      <c r="J423" s="21">
        <f t="shared" ref="J423" si="283">SUM(J417:J422)</f>
        <v>0</v>
      </c>
      <c r="K423" s="27"/>
      <c r="L423" s="21">
        <f t="shared" ref="L423" ca="1" si="284">SUM(L417:L425)</f>
        <v>0</v>
      </c>
    </row>
    <row r="424" spans="1:12" ht="15.75" customHeight="1" x14ac:dyDescent="0.2">
      <c r="A424" s="31">
        <f>A383</f>
        <v>2</v>
      </c>
      <c r="B424" s="32">
        <f>B383</f>
        <v>3</v>
      </c>
      <c r="C424" s="96" t="s">
        <v>4</v>
      </c>
      <c r="D424" s="97"/>
      <c r="E424" s="33"/>
      <c r="F424" s="34">
        <f>F390+F394+F404+F409+F416+F423</f>
        <v>825</v>
      </c>
      <c r="G424" s="34">
        <f t="shared" ref="G424" si="285">G390+G394+G404+G409+G416+G423</f>
        <v>34</v>
      </c>
      <c r="H424" s="34">
        <f t="shared" ref="H424" si="286">H390+H394+H404+H409+H416+H423</f>
        <v>23</v>
      </c>
      <c r="I424" s="34">
        <f t="shared" ref="I424" si="287">I390+I394+I404+I409+I416+I423</f>
        <v>106</v>
      </c>
      <c r="J424" s="34">
        <f t="shared" ref="J424" si="288">J390+J394+J404+J409+J416+J423</f>
        <v>778</v>
      </c>
      <c r="K424" s="35"/>
      <c r="L424" s="34">
        <f>L404</f>
        <v>80.44</v>
      </c>
    </row>
    <row r="425" spans="1:12" ht="15" x14ac:dyDescent="0.25">
      <c r="A425" s="22">
        <v>2</v>
      </c>
      <c r="B425" s="23">
        <v>4</v>
      </c>
      <c r="C425" s="24" t="s">
        <v>20</v>
      </c>
      <c r="D425" s="5" t="s">
        <v>21</v>
      </c>
      <c r="E425" s="47"/>
      <c r="F425" s="48"/>
      <c r="G425" s="48"/>
      <c r="H425" s="48"/>
      <c r="I425" s="48"/>
      <c r="J425" s="48"/>
      <c r="K425" s="49"/>
      <c r="L425" s="48"/>
    </row>
    <row r="426" spans="1:12" ht="15" x14ac:dyDescent="0.25">
      <c r="A426" s="25"/>
      <c r="B426" s="16"/>
      <c r="C426" s="11"/>
      <c r="D426" s="6" t="s">
        <v>23</v>
      </c>
      <c r="E426" s="50"/>
      <c r="F426" s="51"/>
      <c r="G426" s="51"/>
      <c r="H426" s="51"/>
      <c r="I426" s="51"/>
      <c r="J426" s="51"/>
      <c r="K426" s="59"/>
      <c r="L426" s="51"/>
    </row>
    <row r="427" spans="1:12" ht="15" x14ac:dyDescent="0.2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23</v>
      </c>
      <c r="E428" s="61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19" t="s">
        <v>39</v>
      </c>
      <c r="E432" s="9"/>
      <c r="F432" s="21">
        <f>SUM(F425:F431)</f>
        <v>0</v>
      </c>
      <c r="G432" s="21">
        <f t="shared" ref="G432" si="289">SUM(G425:G431)</f>
        <v>0</v>
      </c>
      <c r="H432" s="21">
        <f t="shared" ref="H432" si="290">SUM(H425:H431)</f>
        <v>0</v>
      </c>
      <c r="I432" s="21">
        <f t="shared" ref="I432" si="291">SUM(I425:I431)</f>
        <v>0</v>
      </c>
      <c r="J432" s="21">
        <f t="shared" ref="J432" si="292">SUM(J425:J431)</f>
        <v>0</v>
      </c>
      <c r="K432" s="27"/>
      <c r="L432" s="21">
        <f t="shared" si="261"/>
        <v>0</v>
      </c>
    </row>
    <row r="433" spans="1:12" ht="15" x14ac:dyDescent="0.25">
      <c r="A433" s="28">
        <f>A425</f>
        <v>2</v>
      </c>
      <c r="B433" s="14">
        <f>B425</f>
        <v>4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" si="293">SUM(G433:G435)</f>
        <v>0</v>
      </c>
      <c r="H436" s="21">
        <f t="shared" ref="H436" si="294">SUM(H433:H435)</f>
        <v>0</v>
      </c>
      <c r="I436" s="21">
        <f t="shared" ref="I436" si="295">SUM(I433:I435)</f>
        <v>0</v>
      </c>
      <c r="J436" s="21">
        <f t="shared" ref="J436" si="296">SUM(J433:J435)</f>
        <v>0</v>
      </c>
      <c r="K436" s="27"/>
      <c r="L436" s="21">
        <f t="shared" ref="L436" ca="1" si="297">SUM(L433:L441)</f>
        <v>0</v>
      </c>
    </row>
    <row r="437" spans="1:12" ht="26.25" thickBot="1" x14ac:dyDescent="0.3">
      <c r="A437" s="28">
        <f>A425</f>
        <v>2</v>
      </c>
      <c r="B437" s="14">
        <f>B425</f>
        <v>4</v>
      </c>
      <c r="C437" s="10" t="s">
        <v>26</v>
      </c>
      <c r="D437" s="7" t="s">
        <v>27</v>
      </c>
      <c r="E437" s="67" t="s">
        <v>98</v>
      </c>
      <c r="F437" s="67">
        <v>80</v>
      </c>
      <c r="G437" s="68">
        <v>2</v>
      </c>
      <c r="H437" s="68">
        <v>14</v>
      </c>
      <c r="I437" s="68">
        <v>5</v>
      </c>
      <c r="J437" s="68">
        <v>156</v>
      </c>
      <c r="K437" s="68">
        <v>42</v>
      </c>
      <c r="L437" s="68">
        <v>10.5</v>
      </c>
    </row>
    <row r="438" spans="1:12" ht="15.75" thickBot="1" x14ac:dyDescent="0.3">
      <c r="A438" s="25"/>
      <c r="B438" s="16"/>
      <c r="C438" s="11"/>
      <c r="D438" s="7" t="s">
        <v>28</v>
      </c>
      <c r="E438" s="67" t="s">
        <v>87</v>
      </c>
      <c r="F438" s="67">
        <v>200</v>
      </c>
      <c r="G438" s="68">
        <v>1</v>
      </c>
      <c r="H438" s="68">
        <v>1</v>
      </c>
      <c r="I438" s="68">
        <v>2</v>
      </c>
      <c r="J438" s="68">
        <v>23</v>
      </c>
      <c r="K438" s="68">
        <v>96</v>
      </c>
      <c r="L438" s="68">
        <v>12.4</v>
      </c>
    </row>
    <row r="439" spans="1:12" ht="15.75" thickBot="1" x14ac:dyDescent="0.3">
      <c r="A439" s="25"/>
      <c r="B439" s="16"/>
      <c r="C439" s="11"/>
      <c r="D439" s="7" t="s">
        <v>29</v>
      </c>
      <c r="E439" s="67" t="s">
        <v>88</v>
      </c>
      <c r="F439" s="85">
        <v>100</v>
      </c>
      <c r="G439" s="69">
        <v>14</v>
      </c>
      <c r="H439" s="69">
        <v>9</v>
      </c>
      <c r="I439" s="69">
        <v>3</v>
      </c>
      <c r="J439" s="69">
        <v>151</v>
      </c>
      <c r="K439" s="68">
        <v>591</v>
      </c>
      <c r="L439" s="68">
        <v>38</v>
      </c>
    </row>
    <row r="440" spans="1:12" ht="15.75" thickBot="1" x14ac:dyDescent="0.3">
      <c r="A440" s="25"/>
      <c r="B440" s="16"/>
      <c r="C440" s="11"/>
      <c r="D440" s="7" t="s">
        <v>30</v>
      </c>
      <c r="E440" s="67" t="s">
        <v>89</v>
      </c>
      <c r="F440" s="67">
        <v>200</v>
      </c>
      <c r="G440" s="68">
        <v>5</v>
      </c>
      <c r="H440" s="68">
        <v>1</v>
      </c>
      <c r="I440" s="68">
        <v>38</v>
      </c>
      <c r="J440" s="68">
        <v>180</v>
      </c>
      <c r="K440" s="68">
        <v>679</v>
      </c>
      <c r="L440" s="68">
        <v>8.4</v>
      </c>
    </row>
    <row r="441" spans="1:12" ht="15.75" thickBot="1" x14ac:dyDescent="0.3">
      <c r="A441" s="25"/>
      <c r="B441" s="16"/>
      <c r="C441" s="11"/>
      <c r="D441" s="7" t="s">
        <v>31</v>
      </c>
      <c r="E441" s="67" t="s">
        <v>47</v>
      </c>
      <c r="F441" s="67">
        <v>200</v>
      </c>
      <c r="G441" s="69">
        <v>3</v>
      </c>
      <c r="H441" s="69">
        <v>2</v>
      </c>
      <c r="I441" s="69">
        <v>10</v>
      </c>
      <c r="J441" s="69">
        <v>76</v>
      </c>
      <c r="K441" s="68">
        <v>951</v>
      </c>
      <c r="L441" s="68">
        <v>5.3</v>
      </c>
    </row>
    <row r="442" spans="1:12" ht="15.75" thickBot="1" x14ac:dyDescent="0.3">
      <c r="A442" s="25"/>
      <c r="B442" s="16"/>
      <c r="C442" s="11"/>
      <c r="D442" s="7" t="s">
        <v>32</v>
      </c>
      <c r="E442" s="67" t="s">
        <v>55</v>
      </c>
      <c r="F442" s="68">
        <v>30</v>
      </c>
      <c r="G442" s="68">
        <v>2</v>
      </c>
      <c r="H442" s="68">
        <v>0</v>
      </c>
      <c r="I442" s="68">
        <v>16</v>
      </c>
      <c r="J442" s="68">
        <v>71</v>
      </c>
      <c r="K442" s="68" t="s">
        <v>45</v>
      </c>
      <c r="L442" s="68">
        <v>2.2200000000000002</v>
      </c>
    </row>
    <row r="443" spans="1:12" ht="15.75" thickBot="1" x14ac:dyDescent="0.3">
      <c r="A443" s="25"/>
      <c r="B443" s="16"/>
      <c r="C443" s="11"/>
      <c r="D443" s="7" t="s">
        <v>33</v>
      </c>
      <c r="E443" s="67" t="s">
        <v>101</v>
      </c>
      <c r="F443" s="68">
        <v>15</v>
      </c>
      <c r="G443" s="68">
        <v>1</v>
      </c>
      <c r="H443" s="68">
        <v>0</v>
      </c>
      <c r="I443" s="68">
        <v>6</v>
      </c>
      <c r="J443" s="68">
        <v>30</v>
      </c>
      <c r="K443" s="68" t="s">
        <v>45</v>
      </c>
      <c r="L443" s="68">
        <v>1.05</v>
      </c>
    </row>
    <row r="444" spans="1:12" ht="15.75" thickBot="1" x14ac:dyDescent="0.3">
      <c r="A444" s="25"/>
      <c r="B444" s="16"/>
      <c r="C444" s="11"/>
      <c r="D444" s="12" t="s">
        <v>35</v>
      </c>
      <c r="E444" s="67" t="s">
        <v>90</v>
      </c>
      <c r="F444" s="67">
        <v>50</v>
      </c>
      <c r="G444" s="68">
        <v>4</v>
      </c>
      <c r="H444" s="68">
        <v>5</v>
      </c>
      <c r="I444" s="68">
        <v>14</v>
      </c>
      <c r="J444" s="68">
        <v>128</v>
      </c>
      <c r="K444" s="68" t="s">
        <v>45</v>
      </c>
      <c r="L444" s="68">
        <v>11.5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39</v>
      </c>
      <c r="E446" s="9"/>
      <c r="F446" s="21">
        <f>SUM(F437:F445)</f>
        <v>875</v>
      </c>
      <c r="G446" s="21">
        <f t="shared" ref="G446" si="298">SUM(G437:G445)</f>
        <v>32</v>
      </c>
      <c r="H446" s="21">
        <f t="shared" ref="H446" si="299">SUM(H437:H445)</f>
        <v>32</v>
      </c>
      <c r="I446" s="21">
        <f t="shared" ref="I446" si="300">SUM(I437:I445)</f>
        <v>94</v>
      </c>
      <c r="J446" s="21">
        <f t="shared" ref="J446:L446" si="301">SUM(J437:J445)</f>
        <v>815</v>
      </c>
      <c r="K446" s="21"/>
      <c r="L446" s="21">
        <f t="shared" si="301"/>
        <v>89.36999999999999</v>
      </c>
    </row>
    <row r="447" spans="1:12" ht="15" x14ac:dyDescent="0.25">
      <c r="A447" s="28">
        <f>A425</f>
        <v>2</v>
      </c>
      <c r="B447" s="14">
        <f>B425</f>
        <v>4</v>
      </c>
      <c r="C447" s="10" t="s">
        <v>34</v>
      </c>
      <c r="D447" s="12" t="s">
        <v>35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SUM(F447:F450)</f>
        <v>0</v>
      </c>
      <c r="G451" s="21">
        <f t="shared" ref="G451" si="302">SUM(G447:G450)</f>
        <v>0</v>
      </c>
      <c r="H451" s="21">
        <f t="shared" ref="H451" si="303">SUM(H447:H450)</f>
        <v>0</v>
      </c>
      <c r="I451" s="21">
        <f t="shared" ref="I451" si="304">SUM(I447:I450)</f>
        <v>0</v>
      </c>
      <c r="J451" s="21">
        <f t="shared" ref="J451" si="305">SUM(J447:J450)</f>
        <v>0</v>
      </c>
      <c r="K451" s="27"/>
      <c r="L451" s="21">
        <v>0</v>
      </c>
    </row>
    <row r="452" spans="1:12" ht="15" x14ac:dyDescent="0.25">
      <c r="A452" s="28">
        <f>A425</f>
        <v>2</v>
      </c>
      <c r="B452" s="14">
        <f>B425</f>
        <v>4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39</v>
      </c>
      <c r="E458" s="9"/>
      <c r="F458" s="21">
        <f>SUM(F452:F457)</f>
        <v>0</v>
      </c>
      <c r="G458" s="21">
        <f t="shared" ref="G458" si="306">SUM(G452:G457)</f>
        <v>0</v>
      </c>
      <c r="H458" s="21">
        <f t="shared" ref="H458" si="307">SUM(H452:H457)</f>
        <v>0</v>
      </c>
      <c r="I458" s="21">
        <f t="shared" ref="I458" si="308">SUM(I452:I457)</f>
        <v>0</v>
      </c>
      <c r="J458" s="21">
        <f t="shared" ref="J458" si="309">SUM(J452:J457)</f>
        <v>0</v>
      </c>
      <c r="K458" s="27"/>
      <c r="L458" s="21">
        <f t="shared" ref="L458" ca="1" si="310">SUM(L452:L460)</f>
        <v>0</v>
      </c>
    </row>
    <row r="459" spans="1:12" ht="15" x14ac:dyDescent="0.25">
      <c r="A459" s="28">
        <f>A425</f>
        <v>2</v>
      </c>
      <c r="B459" s="14">
        <f>B425</f>
        <v>4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20" t="s">
        <v>39</v>
      </c>
      <c r="E465" s="9"/>
      <c r="F465" s="21">
        <f>SUM(F459:F464)</f>
        <v>0</v>
      </c>
      <c r="G465" s="21">
        <f t="shared" ref="G465" si="311">SUM(G459:G464)</f>
        <v>0</v>
      </c>
      <c r="H465" s="21">
        <f t="shared" ref="H465" si="312">SUM(H459:H464)</f>
        <v>0</v>
      </c>
      <c r="I465" s="21">
        <f t="shared" ref="I465" si="313">SUM(I459:I464)</f>
        <v>0</v>
      </c>
      <c r="J465" s="21">
        <f t="shared" ref="J465" si="314">SUM(J459:J464)</f>
        <v>0</v>
      </c>
      <c r="K465" s="27"/>
      <c r="L465" s="21">
        <f t="shared" ref="L465" ca="1" si="315">SUM(L459:L467)</f>
        <v>0</v>
      </c>
    </row>
    <row r="466" spans="1:12" ht="15.75" customHeight="1" x14ac:dyDescent="0.2">
      <c r="A466" s="31">
        <f>A425</f>
        <v>2</v>
      </c>
      <c r="B466" s="32">
        <f>B425</f>
        <v>4</v>
      </c>
      <c r="C466" s="96" t="s">
        <v>4</v>
      </c>
      <c r="D466" s="97"/>
      <c r="E466" s="33"/>
      <c r="F466" s="34">
        <f>F432+F436+F446+F451+F458+F465</f>
        <v>875</v>
      </c>
      <c r="G466" s="34">
        <f t="shared" ref="G466" si="316">G432+G436+G446+G451+G458+G465</f>
        <v>32</v>
      </c>
      <c r="H466" s="34">
        <f t="shared" ref="H466" si="317">H432+H436+H446+H451+H458+H465</f>
        <v>32</v>
      </c>
      <c r="I466" s="34">
        <f t="shared" ref="I466" si="318">I432+I436+I446+I451+I458+I465</f>
        <v>94</v>
      </c>
      <c r="J466" s="34">
        <f t="shared" ref="J466" si="319">J432+J436+J446+J451+J458+J465</f>
        <v>815</v>
      </c>
      <c r="K466" s="34"/>
      <c r="L466" s="34">
        <f>L446</f>
        <v>89.36999999999999</v>
      </c>
    </row>
    <row r="467" spans="1:12" ht="15" x14ac:dyDescent="0.25">
      <c r="A467" s="22">
        <v>2</v>
      </c>
      <c r="B467" s="23">
        <v>5</v>
      </c>
      <c r="C467" s="24" t="s">
        <v>20</v>
      </c>
      <c r="D467" s="5" t="s">
        <v>21</v>
      </c>
      <c r="E467" s="47"/>
      <c r="F467" s="48"/>
      <c r="G467" s="48"/>
      <c r="H467" s="48"/>
      <c r="I467" s="48"/>
      <c r="J467" s="48"/>
      <c r="K467" s="49"/>
      <c r="L467" s="48"/>
    </row>
    <row r="468" spans="1:12" ht="15" x14ac:dyDescent="0.25">
      <c r="A468" s="25"/>
      <c r="B468" s="16"/>
      <c r="C468" s="11"/>
      <c r="D468" s="6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7" t="s">
        <v>22</v>
      </c>
      <c r="E469" s="50"/>
      <c r="F469" s="51"/>
      <c r="G469" s="51"/>
      <c r="H469" s="51"/>
      <c r="I469" s="51"/>
      <c r="J469" s="51"/>
      <c r="K469" s="52"/>
      <c r="L469" s="51"/>
    </row>
    <row r="470" spans="1:12" ht="15.75" thickBot="1" x14ac:dyDescent="0.3">
      <c r="A470" s="25"/>
      <c r="B470" s="16"/>
      <c r="C470" s="11"/>
      <c r="D470" s="7" t="s">
        <v>23</v>
      </c>
      <c r="E470" s="50"/>
      <c r="F470" s="60"/>
      <c r="G470" s="60"/>
      <c r="H470" s="60"/>
      <c r="I470" s="60"/>
      <c r="J470" s="60"/>
      <c r="K470" s="52"/>
      <c r="L470" s="51"/>
    </row>
    <row r="471" spans="1:12" ht="15" x14ac:dyDescent="0.25">
      <c r="A471" s="25"/>
      <c r="B471" s="16"/>
      <c r="C471" s="11"/>
      <c r="D471" s="7" t="s">
        <v>24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6"/>
      <c r="B474" s="18"/>
      <c r="C474" s="8"/>
      <c r="D474" s="19" t="s">
        <v>39</v>
      </c>
      <c r="E474" s="9"/>
      <c r="F474" s="21">
        <f>SUM(F467:F473)</f>
        <v>0</v>
      </c>
      <c r="G474" s="21">
        <f t="shared" ref="G474" si="320">SUM(G467:G473)</f>
        <v>0</v>
      </c>
      <c r="H474" s="21">
        <f t="shared" ref="H474" si="321">SUM(H467:H473)</f>
        <v>0</v>
      </c>
      <c r="I474" s="21">
        <f t="shared" ref="I474" si="322">SUM(I467:I473)</f>
        <v>0</v>
      </c>
      <c r="J474" s="21">
        <f t="shared" ref="J474" si="323">SUM(J467:J473)</f>
        <v>0</v>
      </c>
      <c r="K474" s="27"/>
      <c r="L474" s="21">
        <f t="shared" ref="L474:L516" si="324">SUM(L467:L473)</f>
        <v>0</v>
      </c>
    </row>
    <row r="475" spans="1:12" ht="15" x14ac:dyDescent="0.25">
      <c r="A475" s="28">
        <f>A467</f>
        <v>2</v>
      </c>
      <c r="B475" s="14">
        <f>B467</f>
        <v>5</v>
      </c>
      <c r="C475" s="10" t="s">
        <v>25</v>
      </c>
      <c r="D475" s="12" t="s">
        <v>24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6"/>
      <c r="B478" s="18"/>
      <c r="C478" s="8"/>
      <c r="D478" s="19" t="s">
        <v>39</v>
      </c>
      <c r="E478" s="9"/>
      <c r="F478" s="21">
        <f>SUM(F475:F477)</f>
        <v>0</v>
      </c>
      <c r="G478" s="21">
        <f t="shared" ref="G478" si="325">SUM(G475:G477)</f>
        <v>0</v>
      </c>
      <c r="H478" s="21">
        <f t="shared" ref="H478" si="326">SUM(H475:H477)</f>
        <v>0</v>
      </c>
      <c r="I478" s="21">
        <f t="shared" ref="I478" si="327">SUM(I475:I477)</f>
        <v>0</v>
      </c>
      <c r="J478" s="21">
        <f t="shared" ref="J478" si="328">SUM(J475:J477)</f>
        <v>0</v>
      </c>
      <c r="K478" s="27"/>
      <c r="L478" s="21">
        <f t="shared" ref="L478" ca="1" si="329">SUM(L475:L483)</f>
        <v>0</v>
      </c>
    </row>
    <row r="479" spans="1:12" ht="15.75" thickBot="1" x14ac:dyDescent="0.3">
      <c r="A479" s="28">
        <f>A467</f>
        <v>2</v>
      </c>
      <c r="B479" s="14">
        <f>B467</f>
        <v>5</v>
      </c>
      <c r="C479" s="10" t="s">
        <v>26</v>
      </c>
      <c r="D479" s="7" t="s">
        <v>27</v>
      </c>
      <c r="E479" s="67" t="s">
        <v>91</v>
      </c>
      <c r="F479" s="68">
        <v>80</v>
      </c>
      <c r="G479" s="68">
        <v>1</v>
      </c>
      <c r="H479" s="68">
        <v>4</v>
      </c>
      <c r="I479" s="68">
        <v>7</v>
      </c>
      <c r="J479" s="68">
        <v>69</v>
      </c>
      <c r="K479" s="68">
        <v>61</v>
      </c>
      <c r="L479" s="68">
        <v>5</v>
      </c>
    </row>
    <row r="480" spans="1:12" ht="15.75" thickBot="1" x14ac:dyDescent="0.3">
      <c r="A480" s="25"/>
      <c r="B480" s="16"/>
      <c r="C480" s="11"/>
      <c r="D480" s="7" t="s">
        <v>28</v>
      </c>
      <c r="E480" s="67" t="s">
        <v>92</v>
      </c>
      <c r="F480" s="68">
        <v>200</v>
      </c>
      <c r="G480" s="68">
        <v>11</v>
      </c>
      <c r="H480" s="68">
        <v>4</v>
      </c>
      <c r="I480" s="68">
        <v>9</v>
      </c>
      <c r="J480" s="68">
        <v>117</v>
      </c>
      <c r="K480" s="68" t="s">
        <v>93</v>
      </c>
      <c r="L480" s="68">
        <v>17.2</v>
      </c>
    </row>
    <row r="481" spans="1:12" ht="15.75" thickBot="1" x14ac:dyDescent="0.3">
      <c r="A481" s="25"/>
      <c r="B481" s="16"/>
      <c r="C481" s="11"/>
      <c r="D481" s="7" t="s">
        <v>29</v>
      </c>
      <c r="E481" s="67" t="s">
        <v>49</v>
      </c>
      <c r="F481" s="68">
        <v>90</v>
      </c>
      <c r="G481" s="68">
        <v>11</v>
      </c>
      <c r="H481" s="68">
        <v>11</v>
      </c>
      <c r="I481" s="68">
        <v>6</v>
      </c>
      <c r="J481" s="68">
        <v>181</v>
      </c>
      <c r="K481" s="68">
        <v>271</v>
      </c>
      <c r="L481" s="68">
        <v>32.299999999999997</v>
      </c>
    </row>
    <row r="482" spans="1:12" ht="15.75" thickBot="1" x14ac:dyDescent="0.3">
      <c r="A482" s="25"/>
      <c r="B482" s="16"/>
      <c r="C482" s="11"/>
      <c r="D482" s="7" t="s">
        <v>30</v>
      </c>
      <c r="E482" s="67" t="s">
        <v>66</v>
      </c>
      <c r="F482" s="69">
        <v>200</v>
      </c>
      <c r="G482" s="69">
        <v>7</v>
      </c>
      <c r="H482" s="69">
        <v>4</v>
      </c>
      <c r="I482" s="70">
        <v>34</v>
      </c>
      <c r="J482" s="69">
        <v>197</v>
      </c>
      <c r="K482" s="68">
        <v>679</v>
      </c>
      <c r="L482" s="68">
        <v>10.76</v>
      </c>
    </row>
    <row r="483" spans="1:12" ht="15.75" thickBot="1" x14ac:dyDescent="0.3">
      <c r="A483" s="25"/>
      <c r="B483" s="16"/>
      <c r="C483" s="11"/>
      <c r="D483" s="7" t="s">
        <v>31</v>
      </c>
      <c r="E483" s="67" t="s">
        <v>48</v>
      </c>
      <c r="F483" s="68">
        <v>200</v>
      </c>
      <c r="G483" s="68">
        <v>0</v>
      </c>
      <c r="H483" s="68">
        <v>0</v>
      </c>
      <c r="I483" s="68">
        <v>9</v>
      </c>
      <c r="J483" s="68">
        <v>37</v>
      </c>
      <c r="K483" s="68">
        <v>2</v>
      </c>
      <c r="L483" s="68">
        <v>3.8</v>
      </c>
    </row>
    <row r="484" spans="1:12" ht="15.75" thickBot="1" x14ac:dyDescent="0.3">
      <c r="A484" s="25"/>
      <c r="B484" s="16"/>
      <c r="C484" s="11"/>
      <c r="D484" s="7" t="s">
        <v>32</v>
      </c>
      <c r="E484" s="67" t="s">
        <v>55</v>
      </c>
      <c r="F484" s="68">
        <v>30</v>
      </c>
      <c r="G484" s="68">
        <v>2</v>
      </c>
      <c r="H484" s="68">
        <v>0</v>
      </c>
      <c r="I484" s="68">
        <v>16</v>
      </c>
      <c r="J484" s="68">
        <v>71</v>
      </c>
      <c r="K484" s="68" t="s">
        <v>45</v>
      </c>
      <c r="L484" s="68">
        <v>2.2200000000000002</v>
      </c>
    </row>
    <row r="485" spans="1:12" ht="15.75" thickBot="1" x14ac:dyDescent="0.3">
      <c r="A485" s="25"/>
      <c r="B485" s="16"/>
      <c r="C485" s="11"/>
      <c r="D485" s="7" t="s">
        <v>33</v>
      </c>
      <c r="E485" s="67" t="s">
        <v>101</v>
      </c>
      <c r="F485" s="68">
        <v>15</v>
      </c>
      <c r="G485" s="68">
        <v>1</v>
      </c>
      <c r="H485" s="68">
        <v>0</v>
      </c>
      <c r="I485" s="68">
        <v>6</v>
      </c>
      <c r="J485" s="68">
        <v>30</v>
      </c>
      <c r="K485" s="68" t="s">
        <v>45</v>
      </c>
      <c r="L485" s="68">
        <v>1.05</v>
      </c>
    </row>
    <row r="486" spans="1:12" ht="15.75" thickBot="1" x14ac:dyDescent="0.3">
      <c r="A486" s="25"/>
      <c r="B486" s="16"/>
      <c r="C486" s="11"/>
      <c r="D486" s="6" t="s">
        <v>59</v>
      </c>
      <c r="E486" s="67" t="s">
        <v>60</v>
      </c>
      <c r="F486" s="68">
        <v>30</v>
      </c>
      <c r="G486" s="68">
        <v>1.67</v>
      </c>
      <c r="H486" s="68">
        <v>0.34</v>
      </c>
      <c r="I486" s="68">
        <v>14.7</v>
      </c>
      <c r="J486" s="68">
        <v>68</v>
      </c>
      <c r="K486" s="68" t="s">
        <v>45</v>
      </c>
      <c r="L486" s="68">
        <v>3.38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 t="s">
        <v>39</v>
      </c>
      <c r="E488" s="9"/>
      <c r="F488" s="21">
        <f>SUM(F479:F487)</f>
        <v>845</v>
      </c>
      <c r="G488" s="21">
        <f t="shared" ref="G488" si="330">SUM(G479:G487)</f>
        <v>34.67</v>
      </c>
      <c r="H488" s="21">
        <f t="shared" ref="H488" si="331">SUM(H479:H487)</f>
        <v>23.34</v>
      </c>
      <c r="I488" s="21">
        <f t="shared" ref="I488" si="332">SUM(I479:I487)</f>
        <v>101.7</v>
      </c>
      <c r="J488" s="21">
        <f t="shared" ref="J488:L488" si="333">SUM(J479:J487)</f>
        <v>770</v>
      </c>
      <c r="K488" s="21"/>
      <c r="L488" s="21">
        <f t="shared" si="333"/>
        <v>75.709999999999994</v>
      </c>
    </row>
    <row r="489" spans="1:12" ht="15" x14ac:dyDescent="0.25">
      <c r="A489" s="28">
        <f>A467</f>
        <v>2</v>
      </c>
      <c r="B489" s="14">
        <f>B467</f>
        <v>5</v>
      </c>
      <c r="C489" s="10" t="s">
        <v>34</v>
      </c>
      <c r="D489" s="12" t="s">
        <v>35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12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SUM(F489:F492)</f>
        <v>0</v>
      </c>
      <c r="G493" s="21">
        <f t="shared" ref="G493" si="334">SUM(G489:G492)</f>
        <v>0</v>
      </c>
      <c r="H493" s="21">
        <f t="shared" ref="H493" si="335">SUM(H489:H492)</f>
        <v>0</v>
      </c>
      <c r="I493" s="21">
        <f t="shared" ref="I493" si="336">SUM(I489:I492)</f>
        <v>0</v>
      </c>
      <c r="J493" s="21">
        <f t="shared" ref="J493" si="337">SUM(J489:J492)</f>
        <v>0</v>
      </c>
      <c r="K493" s="27"/>
      <c r="L493" s="21">
        <v>0</v>
      </c>
    </row>
    <row r="494" spans="1:12" ht="15" x14ac:dyDescent="0.25">
      <c r="A494" s="28">
        <f>A467</f>
        <v>2</v>
      </c>
      <c r="B494" s="14">
        <f>B467</f>
        <v>5</v>
      </c>
      <c r="C494" s="10" t="s">
        <v>36</v>
      </c>
      <c r="D494" s="7" t="s">
        <v>21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30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23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6"/>
      <c r="B500" s="18"/>
      <c r="C500" s="8"/>
      <c r="D500" s="19" t="s">
        <v>39</v>
      </c>
      <c r="E500" s="9"/>
      <c r="F500" s="21">
        <f>SUM(F494:F499)</f>
        <v>0</v>
      </c>
      <c r="G500" s="21">
        <f t="shared" ref="G500" si="338">SUM(G494:G499)</f>
        <v>0</v>
      </c>
      <c r="H500" s="21">
        <f t="shared" ref="H500" si="339">SUM(H494:H499)</f>
        <v>0</v>
      </c>
      <c r="I500" s="21">
        <f t="shared" ref="I500" si="340">SUM(I494:I499)</f>
        <v>0</v>
      </c>
      <c r="J500" s="21">
        <f t="shared" ref="J500" si="341">SUM(J494:J499)</f>
        <v>0</v>
      </c>
      <c r="K500" s="27"/>
      <c r="L500" s="21">
        <f t="shared" ref="L500" ca="1" si="342">SUM(L494:L502)</f>
        <v>0</v>
      </c>
    </row>
    <row r="501" spans="1:12" ht="15" x14ac:dyDescent="0.25">
      <c r="A501" s="28">
        <f>A467</f>
        <v>2</v>
      </c>
      <c r="B501" s="14">
        <f>B467</f>
        <v>5</v>
      </c>
      <c r="C501" s="10" t="s">
        <v>37</v>
      </c>
      <c r="D501" s="12" t="s">
        <v>38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12" t="s">
        <v>35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31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24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6"/>
      <c r="B507" s="18"/>
      <c r="C507" s="8"/>
      <c r="D507" s="20" t="s">
        <v>39</v>
      </c>
      <c r="E507" s="9"/>
      <c r="F507" s="21">
        <f>SUM(F501:F506)</f>
        <v>0</v>
      </c>
      <c r="G507" s="21">
        <f t="shared" ref="G507" si="343">SUM(G501:G506)</f>
        <v>0</v>
      </c>
      <c r="H507" s="21">
        <f t="shared" ref="H507" si="344">SUM(H501:H506)</f>
        <v>0</v>
      </c>
      <c r="I507" s="21">
        <f t="shared" ref="I507" si="345">SUM(I501:I506)</f>
        <v>0</v>
      </c>
      <c r="J507" s="21">
        <f t="shared" ref="J507" si="346">SUM(J501:J506)</f>
        <v>0</v>
      </c>
      <c r="K507" s="27"/>
      <c r="L507" s="21">
        <f t="shared" ref="L507" ca="1" si="347">SUM(L501:L509)</f>
        <v>0</v>
      </c>
    </row>
    <row r="508" spans="1:12" ht="15.75" customHeight="1" x14ac:dyDescent="0.2">
      <c r="A508" s="31">
        <f>A467</f>
        <v>2</v>
      </c>
      <c r="B508" s="32">
        <f>B467</f>
        <v>5</v>
      </c>
      <c r="C508" s="96" t="s">
        <v>4</v>
      </c>
      <c r="D508" s="97"/>
      <c r="E508" s="33"/>
      <c r="F508" s="34">
        <f>F474+F478+F488+F493+F500+F507</f>
        <v>845</v>
      </c>
      <c r="G508" s="34">
        <f t="shared" ref="G508" si="348">G474+G478+G488+G493+G500+G507</f>
        <v>34.67</v>
      </c>
      <c r="H508" s="34">
        <f t="shared" ref="H508" si="349">H474+H478+H488+H493+H500+H507</f>
        <v>23.34</v>
      </c>
      <c r="I508" s="34">
        <f t="shared" ref="I508" si="350">I474+I478+I488+I493+I500+I507</f>
        <v>101.7</v>
      </c>
      <c r="J508" s="34">
        <f t="shared" ref="J508" si="351">J474+J478+J488+J493+J500+J507</f>
        <v>770</v>
      </c>
      <c r="K508" s="35"/>
      <c r="L508" s="34">
        <f>L488</f>
        <v>75.709999999999994</v>
      </c>
    </row>
    <row r="509" spans="1:12" ht="15" x14ac:dyDescent="0.25">
      <c r="A509" s="22">
        <v>2</v>
      </c>
      <c r="B509" s="23">
        <v>6</v>
      </c>
      <c r="C509" s="24" t="s">
        <v>20</v>
      </c>
      <c r="D509" s="5" t="s">
        <v>21</v>
      </c>
      <c r="E509" s="47"/>
      <c r="F509" s="48"/>
      <c r="G509" s="48"/>
      <c r="H509" s="48"/>
      <c r="I509" s="48"/>
      <c r="J509" s="48"/>
      <c r="K509" s="49"/>
      <c r="L509" s="48"/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 t="s">
        <v>22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24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6"/>
      <c r="B516" s="18"/>
      <c r="C516" s="8"/>
      <c r="D516" s="19" t="s">
        <v>39</v>
      </c>
      <c r="E516" s="9"/>
      <c r="F516" s="21">
        <f>SUM(F509:F515)</f>
        <v>0</v>
      </c>
      <c r="G516" s="21">
        <f t="shared" ref="G516" si="352">SUM(G509:G515)</f>
        <v>0</v>
      </c>
      <c r="H516" s="21">
        <f t="shared" ref="H516" si="353">SUM(H509:H515)</f>
        <v>0</v>
      </c>
      <c r="I516" s="21">
        <f t="shared" ref="I516" si="354">SUM(I509:I515)</f>
        <v>0</v>
      </c>
      <c r="J516" s="21">
        <f t="shared" ref="J516" si="355">SUM(J509:J515)</f>
        <v>0</v>
      </c>
      <c r="K516" s="27"/>
      <c r="L516" s="21">
        <f t="shared" si="324"/>
        <v>0</v>
      </c>
    </row>
    <row r="517" spans="1:12" ht="15" x14ac:dyDescent="0.25">
      <c r="A517" s="28">
        <f>A509</f>
        <v>2</v>
      </c>
      <c r="B517" s="14">
        <f>B509</f>
        <v>6</v>
      </c>
      <c r="C517" s="10" t="s">
        <v>25</v>
      </c>
      <c r="D517" s="12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6"/>
      <c r="B520" s="18"/>
      <c r="C520" s="8"/>
      <c r="D520" s="19" t="s">
        <v>39</v>
      </c>
      <c r="E520" s="9"/>
      <c r="F520" s="21">
        <f>SUM(F517:F519)</f>
        <v>0</v>
      </c>
      <c r="G520" s="21">
        <f t="shared" ref="G520" si="356">SUM(G517:G519)</f>
        <v>0</v>
      </c>
      <c r="H520" s="21">
        <f t="shared" ref="H520" si="357">SUM(H517:H519)</f>
        <v>0</v>
      </c>
      <c r="I520" s="21">
        <f t="shared" ref="I520" si="358">SUM(I517:I519)</f>
        <v>0</v>
      </c>
      <c r="J520" s="21">
        <f t="shared" ref="J520" si="359">SUM(J517:J519)</f>
        <v>0</v>
      </c>
      <c r="K520" s="27"/>
      <c r="L520" s="21">
        <f t="shared" ref="L520" ca="1" si="360">SUM(L517:L525)</f>
        <v>0</v>
      </c>
    </row>
    <row r="521" spans="1:12" ht="15" x14ac:dyDescent="0.25">
      <c r="A521" s="28">
        <f>A509</f>
        <v>2</v>
      </c>
      <c r="B521" s="14">
        <f>B509</f>
        <v>6</v>
      </c>
      <c r="C521" s="10" t="s">
        <v>26</v>
      </c>
      <c r="D521" s="7" t="s">
        <v>27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28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29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30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31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32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33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6"/>
      <c r="B530" s="18"/>
      <c r="C530" s="8"/>
      <c r="D530" s="19" t="s">
        <v>39</v>
      </c>
      <c r="E530" s="9"/>
      <c r="F530" s="21">
        <f>SUM(F521:F529)</f>
        <v>0</v>
      </c>
      <c r="G530" s="21">
        <f t="shared" ref="G530" si="361">SUM(G521:G529)</f>
        <v>0</v>
      </c>
      <c r="H530" s="21">
        <f t="shared" ref="H530" si="362">SUM(H521:H529)</f>
        <v>0</v>
      </c>
      <c r="I530" s="21">
        <f t="shared" ref="I530" si="363">SUM(I521:I529)</f>
        <v>0</v>
      </c>
      <c r="J530" s="21">
        <f t="shared" ref="J530" si="364">SUM(J521:J529)</f>
        <v>0</v>
      </c>
      <c r="K530" s="27"/>
      <c r="L530" s="21">
        <f t="shared" ref="L530" ca="1" si="365">SUM(L527:L535)</f>
        <v>0</v>
      </c>
    </row>
    <row r="531" spans="1:12" ht="15" x14ac:dyDescent="0.25">
      <c r="A531" s="28">
        <f>A509</f>
        <v>2</v>
      </c>
      <c r="B531" s="14">
        <f>B509</f>
        <v>6</v>
      </c>
      <c r="C531" s="10" t="s">
        <v>34</v>
      </c>
      <c r="D531" s="12" t="s">
        <v>35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12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SUM(F531:F534)</f>
        <v>0</v>
      </c>
      <c r="G535" s="21">
        <f t="shared" ref="G535" si="366">SUM(G531:G534)</f>
        <v>0</v>
      </c>
      <c r="H535" s="21">
        <f t="shared" ref="H535" si="367">SUM(H531:H534)</f>
        <v>0</v>
      </c>
      <c r="I535" s="21">
        <f t="shared" ref="I535" si="368">SUM(I531:I534)</f>
        <v>0</v>
      </c>
      <c r="J535" s="21">
        <f t="shared" ref="J535" si="369">SUM(J531:J534)</f>
        <v>0</v>
      </c>
      <c r="K535" s="27"/>
      <c r="L535" s="21">
        <f t="shared" ref="L535" ca="1" si="370">SUM(L528:L534)</f>
        <v>0</v>
      </c>
    </row>
    <row r="536" spans="1:12" ht="15" x14ac:dyDescent="0.25">
      <c r="A536" s="28">
        <f>A509</f>
        <v>2</v>
      </c>
      <c r="B536" s="14">
        <f>B509</f>
        <v>6</v>
      </c>
      <c r="C536" s="10" t="s">
        <v>36</v>
      </c>
      <c r="D536" s="7" t="s">
        <v>21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30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31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23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6"/>
      <c r="B542" s="18"/>
      <c r="C542" s="8"/>
      <c r="D542" s="19" t="s">
        <v>39</v>
      </c>
      <c r="E542" s="9"/>
      <c r="F542" s="21">
        <f>SUM(F536:F541)</f>
        <v>0</v>
      </c>
      <c r="G542" s="21">
        <f t="shared" ref="G542" si="371">SUM(G536:G541)</f>
        <v>0</v>
      </c>
      <c r="H542" s="21">
        <f t="shared" ref="H542" si="372">SUM(H536:H541)</f>
        <v>0</v>
      </c>
      <c r="I542" s="21">
        <f t="shared" ref="I542" si="373">SUM(I536:I541)</f>
        <v>0</v>
      </c>
      <c r="J542" s="21">
        <f t="shared" ref="J542" si="374">SUM(J536:J541)</f>
        <v>0</v>
      </c>
      <c r="K542" s="27"/>
      <c r="L542" s="21">
        <f t="shared" ref="L542" ca="1" si="375">SUM(L536:L544)</f>
        <v>0</v>
      </c>
    </row>
    <row r="543" spans="1:12" ht="15" x14ac:dyDescent="0.25">
      <c r="A543" s="28">
        <f>A509</f>
        <v>2</v>
      </c>
      <c r="B543" s="14">
        <f>B509</f>
        <v>6</v>
      </c>
      <c r="C543" s="10" t="s">
        <v>37</v>
      </c>
      <c r="D543" s="12" t="s">
        <v>38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12" t="s">
        <v>35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31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24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6"/>
      <c r="B549" s="18"/>
      <c r="C549" s="8"/>
      <c r="D549" s="20" t="s">
        <v>39</v>
      </c>
      <c r="E549" s="9"/>
      <c r="F549" s="21">
        <f>SUM(F543:F548)</f>
        <v>0</v>
      </c>
      <c r="G549" s="21">
        <f t="shared" ref="G549" si="376">SUM(G543:G548)</f>
        <v>0</v>
      </c>
      <c r="H549" s="21">
        <f t="shared" ref="H549" si="377">SUM(H543:H548)</f>
        <v>0</v>
      </c>
      <c r="I549" s="21">
        <f t="shared" ref="I549" si="378">SUM(I543:I548)</f>
        <v>0</v>
      </c>
      <c r="J549" s="21">
        <f t="shared" ref="J549" si="379">SUM(J543:J548)</f>
        <v>0</v>
      </c>
      <c r="K549" s="27"/>
      <c r="L549" s="21">
        <f t="shared" ref="L549" ca="1" si="380">SUM(L543:L551)</f>
        <v>0</v>
      </c>
    </row>
    <row r="550" spans="1:12" ht="15.75" customHeight="1" x14ac:dyDescent="0.2">
      <c r="A550" s="31">
        <f>A509</f>
        <v>2</v>
      </c>
      <c r="B550" s="32">
        <f>B509</f>
        <v>6</v>
      </c>
      <c r="C550" s="96" t="s">
        <v>4</v>
      </c>
      <c r="D550" s="97"/>
      <c r="E550" s="33"/>
      <c r="F550" s="34">
        <f>F516+F520+F530+F535+F542+F549</f>
        <v>0</v>
      </c>
      <c r="G550" s="34">
        <f t="shared" ref="G550" si="381">G516+G520+G530+G535+G542+G549</f>
        <v>0</v>
      </c>
      <c r="H550" s="34">
        <f t="shared" ref="H550" si="382">H516+H520+H530+H535+H542+H549</f>
        <v>0</v>
      </c>
      <c r="I550" s="34">
        <f t="shared" ref="I550" si="383">I516+I520+I530+I535+I542+I549</f>
        <v>0</v>
      </c>
      <c r="J550" s="34">
        <f t="shared" ref="J550" si="384">J516+J520+J530+J535+J542+J549</f>
        <v>0</v>
      </c>
      <c r="K550" s="35"/>
      <c r="L550" s="34">
        <f t="shared" ref="L550" ca="1" si="385">L516+L520+L530+L535+L542+L549</f>
        <v>0</v>
      </c>
    </row>
    <row r="551" spans="1:12" ht="15" x14ac:dyDescent="0.25">
      <c r="A551" s="22">
        <v>2</v>
      </c>
      <c r="B551" s="23">
        <v>7</v>
      </c>
      <c r="C551" s="24" t="s">
        <v>20</v>
      </c>
      <c r="D551" s="5" t="s">
        <v>21</v>
      </c>
      <c r="E551" s="47"/>
      <c r="F551" s="48"/>
      <c r="G551" s="48"/>
      <c r="H551" s="48"/>
      <c r="I551" s="48"/>
      <c r="J551" s="48"/>
      <c r="K551" s="49"/>
      <c r="L551" s="48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7" t="s">
        <v>22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24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6"/>
      <c r="B558" s="18"/>
      <c r="C558" s="8"/>
      <c r="D558" s="19" t="s">
        <v>39</v>
      </c>
      <c r="E558" s="9"/>
      <c r="F558" s="21">
        <f>SUM(F551:F557)</f>
        <v>0</v>
      </c>
      <c r="G558" s="21">
        <f t="shared" ref="G558" si="386">SUM(G551:G557)</f>
        <v>0</v>
      </c>
      <c r="H558" s="21">
        <f t="shared" ref="H558" si="387">SUM(H551:H557)</f>
        <v>0</v>
      </c>
      <c r="I558" s="21">
        <f t="shared" ref="I558" si="388">SUM(I551:I557)</f>
        <v>0</v>
      </c>
      <c r="J558" s="21">
        <f t="shared" ref="J558" si="389">SUM(J551:J557)</f>
        <v>0</v>
      </c>
      <c r="K558" s="27"/>
      <c r="L558" s="21">
        <f t="shared" ref="L558" si="390">SUM(L551:L557)</f>
        <v>0</v>
      </c>
    </row>
    <row r="559" spans="1:12" ht="15" x14ac:dyDescent="0.25">
      <c r="A559" s="28">
        <f>A551</f>
        <v>2</v>
      </c>
      <c r="B559" s="14">
        <f>B551</f>
        <v>7</v>
      </c>
      <c r="C559" s="10" t="s">
        <v>25</v>
      </c>
      <c r="D559" s="12" t="s">
        <v>24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6"/>
      <c r="B562" s="18"/>
      <c r="C562" s="8"/>
      <c r="D562" s="19" t="s">
        <v>39</v>
      </c>
      <c r="E562" s="9"/>
      <c r="F562" s="21">
        <f>SUM(F559:F561)</f>
        <v>0</v>
      </c>
      <c r="G562" s="21">
        <f t="shared" ref="G562" si="391">SUM(G559:G561)</f>
        <v>0</v>
      </c>
      <c r="H562" s="21">
        <f t="shared" ref="H562" si="392">SUM(H559:H561)</f>
        <v>0</v>
      </c>
      <c r="I562" s="21">
        <f t="shared" ref="I562" si="393">SUM(I559:I561)</f>
        <v>0</v>
      </c>
      <c r="J562" s="21">
        <f t="shared" ref="J562" si="394">SUM(J559:J561)</f>
        <v>0</v>
      </c>
      <c r="K562" s="27"/>
      <c r="L562" s="21">
        <f t="shared" ref="L562" ca="1" si="395">SUM(L559:L567)</f>
        <v>0</v>
      </c>
    </row>
    <row r="563" spans="1:12" ht="15" x14ac:dyDescent="0.25">
      <c r="A563" s="28">
        <f>A551</f>
        <v>2</v>
      </c>
      <c r="B563" s="14">
        <f>B551</f>
        <v>7</v>
      </c>
      <c r="C563" s="10" t="s">
        <v>26</v>
      </c>
      <c r="D563" s="7" t="s">
        <v>27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28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29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30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31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32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33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6"/>
      <c r="B572" s="18"/>
      <c r="C572" s="8"/>
      <c r="D572" s="19" t="s">
        <v>39</v>
      </c>
      <c r="E572" s="9"/>
      <c r="F572" s="21">
        <f>SUM(F563:F571)</f>
        <v>0</v>
      </c>
      <c r="G572" s="21">
        <f t="shared" ref="G572" si="396">SUM(G563:G571)</f>
        <v>0</v>
      </c>
      <c r="H572" s="21">
        <f t="shared" ref="H572" si="397">SUM(H563:H571)</f>
        <v>0</v>
      </c>
      <c r="I572" s="21">
        <f t="shared" ref="I572" si="398">SUM(I563:I571)</f>
        <v>0</v>
      </c>
      <c r="J572" s="21">
        <f t="shared" ref="J572" si="399">SUM(J563:J571)</f>
        <v>0</v>
      </c>
      <c r="K572" s="27"/>
      <c r="L572" s="21">
        <f t="shared" ref="L572" ca="1" si="400">SUM(L569:L577)</f>
        <v>0</v>
      </c>
    </row>
    <row r="573" spans="1:12" ht="15" x14ac:dyDescent="0.25">
      <c r="A573" s="28">
        <f>A551</f>
        <v>2</v>
      </c>
      <c r="B573" s="14">
        <f>B551</f>
        <v>7</v>
      </c>
      <c r="C573" s="10" t="s">
        <v>34</v>
      </c>
      <c r="D573" s="12" t="s">
        <v>35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12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SUM(F573:F576)</f>
        <v>0</v>
      </c>
      <c r="G577" s="21">
        <f t="shared" ref="G577" si="401">SUM(G573:G576)</f>
        <v>0</v>
      </c>
      <c r="H577" s="21">
        <f t="shared" ref="H577" si="402">SUM(H573:H576)</f>
        <v>0</v>
      </c>
      <c r="I577" s="21">
        <f t="shared" ref="I577" si="403">SUM(I573:I576)</f>
        <v>0</v>
      </c>
      <c r="J577" s="21">
        <f t="shared" ref="J577" si="404">SUM(J573:J576)</f>
        <v>0</v>
      </c>
      <c r="K577" s="27"/>
      <c r="L577" s="21">
        <f t="shared" ref="L577" ca="1" si="405">SUM(L570:L576)</f>
        <v>0</v>
      </c>
    </row>
    <row r="578" spans="1:12" ht="15" x14ac:dyDescent="0.25">
      <c r="A578" s="28">
        <f>A551</f>
        <v>2</v>
      </c>
      <c r="B578" s="14">
        <f>B551</f>
        <v>7</v>
      </c>
      <c r="C578" s="10" t="s">
        <v>36</v>
      </c>
      <c r="D578" s="7" t="s">
        <v>21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 t="s">
        <v>30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31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23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6"/>
      <c r="B584" s="18"/>
      <c r="C584" s="8"/>
      <c r="D584" s="19" t="s">
        <v>39</v>
      </c>
      <c r="E584" s="9"/>
      <c r="F584" s="21">
        <f>SUM(F578:F583)</f>
        <v>0</v>
      </c>
      <c r="G584" s="21">
        <f t="shared" ref="G584" si="406">SUM(G578:G583)</f>
        <v>0</v>
      </c>
      <c r="H584" s="21">
        <f t="shared" ref="H584" si="407">SUM(H578:H583)</f>
        <v>0</v>
      </c>
      <c r="I584" s="21">
        <f t="shared" ref="I584" si="408">SUM(I578:I583)</f>
        <v>0</v>
      </c>
      <c r="J584" s="21">
        <f t="shared" ref="J584" si="409">SUM(J578:J583)</f>
        <v>0</v>
      </c>
      <c r="K584" s="27"/>
      <c r="L584" s="21">
        <f t="shared" ref="L584" ca="1" si="410">SUM(L578:L586)</f>
        <v>0</v>
      </c>
    </row>
    <row r="585" spans="1:12" ht="15" x14ac:dyDescent="0.25">
      <c r="A585" s="28">
        <f>A551</f>
        <v>2</v>
      </c>
      <c r="B585" s="14">
        <f>B551</f>
        <v>7</v>
      </c>
      <c r="C585" s="10" t="s">
        <v>37</v>
      </c>
      <c r="D585" s="12" t="s">
        <v>38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12" t="s">
        <v>35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31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24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6"/>
      <c r="B591" s="18"/>
      <c r="C591" s="8"/>
      <c r="D591" s="20" t="s">
        <v>39</v>
      </c>
      <c r="E591" s="9"/>
      <c r="F591" s="21">
        <f>SUM(F585:F590)</f>
        <v>0</v>
      </c>
      <c r="G591" s="21">
        <f t="shared" ref="G591" si="411">SUM(G585:G590)</f>
        <v>0</v>
      </c>
      <c r="H591" s="21">
        <f t="shared" ref="H591" si="412">SUM(H585:H590)</f>
        <v>0</v>
      </c>
      <c r="I591" s="21">
        <f t="shared" ref="I591" si="413">SUM(I585:I590)</f>
        <v>0</v>
      </c>
      <c r="J591" s="21">
        <f t="shared" ref="J591" si="414">SUM(J585:J590)</f>
        <v>0</v>
      </c>
      <c r="K591" s="27"/>
      <c r="L591" s="21">
        <f t="shared" ref="L591" ca="1" si="415">SUM(L585:L593)</f>
        <v>0</v>
      </c>
    </row>
    <row r="592" spans="1:12" ht="15" x14ac:dyDescent="0.2">
      <c r="A592" s="37">
        <f>A551</f>
        <v>2</v>
      </c>
      <c r="B592" s="38">
        <f>B551</f>
        <v>7</v>
      </c>
      <c r="C592" s="93" t="s">
        <v>4</v>
      </c>
      <c r="D592" s="94"/>
      <c r="E592" s="39"/>
      <c r="F592" s="40">
        <f>F558+F562+F572+F577+F584+F591</f>
        <v>0</v>
      </c>
      <c r="G592" s="40">
        <f t="shared" ref="G592" si="416">G558+G562+G572+G577+G584+G591</f>
        <v>0</v>
      </c>
      <c r="H592" s="40">
        <f t="shared" ref="H592" si="417">H558+H562+H572+H577+H584+H591</f>
        <v>0</v>
      </c>
      <c r="I592" s="40">
        <f t="shared" ref="I592" si="418">I558+I562+I572+I577+I584+I591</f>
        <v>0</v>
      </c>
      <c r="J592" s="40">
        <f t="shared" ref="J592" si="419">J558+J562+J572+J577+J584+J591</f>
        <v>0</v>
      </c>
      <c r="K592" s="41"/>
      <c r="L592" s="34">
        <f ca="1">L5ё09+L466+L424+L382+L340+L46+L88+L130+L172+L214+L591+L550+L298+L256</f>
        <v>0</v>
      </c>
    </row>
    <row r="593" spans="1:12" x14ac:dyDescent="0.2">
      <c r="A593" s="29"/>
      <c r="B593" s="30"/>
      <c r="C593" s="95" t="s">
        <v>5</v>
      </c>
      <c r="D593" s="95"/>
      <c r="E593" s="95"/>
      <c r="F593" s="42">
        <f>(F46+F88+F130+F172+F214+F256+F298+F340+F382+F424+F466+F508+F550+F592)/(IF(F46=0,0,1)+IF(F88=0,0,1)+IF(F130=0,0,1)+IF(F172=0,0,1)+IF(F214=0,0,1)+IF(F256=0,0,1)+IF(F298=0,0,1)+IF(F340=0,0,1)+IF(F382=0,0,1)+IF(F424=0,0,1)+IF(F466=0,0,1)+IF(F508=0,0,1)+IF(F550=0,0,1)+IF(F592=0,0,1))</f>
        <v>853.5</v>
      </c>
      <c r="G593" s="42">
        <f t="shared" ref="G593:L593" si="420">(G46+G88+G130+G172+G214+G256+G298+G340+G382+G424+G466+G508+G550+G592)/(IF(G46=0,0,1)+IF(G88=0,0,1)+IF(G130=0,0,1)+IF(G172=0,0,1)+IF(G214=0,0,1)+IF(G256=0,0,1)+IF(G298=0,0,1)+IF(G340=0,0,1)+IF(G382=0,0,1)+IF(G424=0,0,1)+IF(G466=0,0,1)+IF(G508=0,0,1)+IF(G550=0,0,1)+IF(G592=0,0,1))</f>
        <v>33.727000000000004</v>
      </c>
      <c r="H593" s="42">
        <f t="shared" si="420"/>
        <v>28.059999999999995</v>
      </c>
      <c r="I593" s="42">
        <f t="shared" si="420"/>
        <v>99.415999999999997</v>
      </c>
      <c r="J593" s="42">
        <f t="shared" si="420"/>
        <v>778.86</v>
      </c>
      <c r="K593" s="42"/>
      <c r="L593" s="42" t="e">
        <f t="shared" ca="1" si="420"/>
        <v>#DIV/0!</v>
      </c>
    </row>
  </sheetData>
  <mergeCells count="18">
    <mergeCell ref="C298:D298"/>
    <mergeCell ref="C46:D46"/>
    <mergeCell ref="C1:E1"/>
    <mergeCell ref="H1:K1"/>
    <mergeCell ref="H2:K2"/>
    <mergeCell ref="C88:D88"/>
    <mergeCell ref="C130:D130"/>
    <mergeCell ref="C172:D172"/>
    <mergeCell ref="C214:D214"/>
    <mergeCell ref="C256:D256"/>
    <mergeCell ref="C592:D592"/>
    <mergeCell ref="C593:E593"/>
    <mergeCell ref="C340:D340"/>
    <mergeCell ref="C382:D382"/>
    <mergeCell ref="C424:D424"/>
    <mergeCell ref="C466:D466"/>
    <mergeCell ref="C508:D508"/>
    <mergeCell ref="C550:D5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2024-03-01T11:10:25Z</cp:lastPrinted>
  <dcterms:created xsi:type="dcterms:W3CDTF">2022-05-16T14:23:56Z</dcterms:created>
  <dcterms:modified xsi:type="dcterms:W3CDTF">2024-09-18T09:57:05Z</dcterms:modified>
</cp:coreProperties>
</file>